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365" windowWidth="15300" windowHeight="4515" activeTab="3"/>
  </bookViews>
  <sheets>
    <sheet name="thắm" sheetId="1" r:id="rId1"/>
    <sheet name="tâm" sheetId="2" r:id="rId2"/>
    <sheet name="ng ngu2" sheetId="3" r:id="rId3"/>
    <sheet name="Bảng nộp tiền mới" sheetId="4" r:id="rId4"/>
  </sheets>
  <definedNames>
    <definedName name="_xlnm._FilterDatabase" localSheetId="3" hidden="1">'Bảng nộp tiền mới'!$A$6:$T$174</definedName>
    <definedName name="_xlnm._FilterDatabase" localSheetId="1" hidden="1">tâm!$A$6:$S$161</definedName>
  </definedNames>
  <calcPr calcId="144525"/>
</workbook>
</file>

<file path=xl/calcChain.xml><?xml version="1.0" encoding="utf-8"?>
<calcChain xmlns="http://schemas.openxmlformats.org/spreadsheetml/2006/main">
  <c r="K156" i="4" l="1"/>
  <c r="K166" i="4"/>
  <c r="K162" i="4"/>
  <c r="H174" i="4" l="1"/>
  <c r="I5" i="4" l="1"/>
  <c r="H151" i="4"/>
  <c r="G170" i="4" l="1"/>
  <c r="G127" i="4"/>
  <c r="G65" i="4"/>
  <c r="G12" i="4"/>
  <c r="K190" i="4"/>
  <c r="E170" i="4"/>
  <c r="K170" i="4" l="1"/>
  <c r="I170" i="4" s="1"/>
  <c r="H394" i="4"/>
  <c r="G409" i="4"/>
  <c r="G361" i="4"/>
  <c r="G276" i="4"/>
  <c r="K409" i="4" s="1"/>
  <c r="K431" i="4"/>
  <c r="E410" i="4"/>
  <c r="G691" i="4" l="1"/>
  <c r="E691" i="4" l="1"/>
  <c r="H691" i="4" s="1"/>
  <c r="I708" i="4"/>
  <c r="I710" i="4" s="1"/>
  <c r="I1348" i="4" l="1"/>
  <c r="G1351" i="4"/>
  <c r="K922" i="4" l="1"/>
  <c r="E907" i="4"/>
  <c r="I907" i="4" s="1"/>
  <c r="H894" i="4" l="1"/>
  <c r="H906" i="4" s="1"/>
  <c r="G1207" i="4"/>
  <c r="E1337" i="4"/>
  <c r="K1358" i="4"/>
  <c r="H1338" i="4"/>
  <c r="H1337" i="4"/>
  <c r="G1336" i="4" l="1"/>
  <c r="K1702" i="4"/>
  <c r="L1702" i="4"/>
  <c r="G1702" i="4"/>
  <c r="I1641" i="4"/>
  <c r="I1702" i="4" l="1"/>
  <c r="E1702" i="4"/>
  <c r="G2010" i="4" l="1"/>
  <c r="G1829" i="4"/>
  <c r="L2039" i="4" l="1"/>
  <c r="J2340" i="4"/>
  <c r="I2343" i="4"/>
  <c r="I1776" i="4"/>
  <c r="G2026" i="4"/>
  <c r="I2107" i="4"/>
  <c r="H2115" i="4"/>
  <c r="H2117" i="4" s="1"/>
  <c r="K2113" i="4"/>
  <c r="J2113" i="4"/>
  <c r="G2110" i="4"/>
  <c r="E2011" i="4"/>
  <c r="I2059" i="4" l="1"/>
  <c r="H2062" i="4"/>
  <c r="H2061" i="4"/>
  <c r="H2050" i="4"/>
  <c r="H2049" i="4"/>
  <c r="J2052" i="4"/>
  <c r="H2063" i="4" l="1"/>
  <c r="H2353" i="4"/>
  <c r="E2356" i="4"/>
  <c r="E2332" i="4" l="1"/>
  <c r="H2479" i="4" l="1"/>
  <c r="H2539" i="4"/>
  <c r="E2533" i="4" l="1"/>
  <c r="H2678" i="4" l="1"/>
  <c r="G2700" i="4"/>
  <c r="F2676" i="4"/>
  <c r="E2700" i="4"/>
  <c r="G2821" i="4" l="1"/>
  <c r="H2820" i="4"/>
  <c r="G2843" i="4"/>
  <c r="G2764" i="4"/>
  <c r="E2843" i="4"/>
  <c r="H2932" i="4" l="1"/>
  <c r="G2969" i="4"/>
  <c r="H2938" i="4"/>
  <c r="H2875" i="4"/>
  <c r="E2969" i="4"/>
  <c r="G3092" i="4" l="1"/>
  <c r="I3077" i="4"/>
  <c r="H3092" i="4"/>
  <c r="F160" i="2"/>
  <c r="F3018" i="4" l="1"/>
  <c r="E3092" i="4"/>
  <c r="E3271" i="4" l="1"/>
  <c r="H3271" i="4"/>
  <c r="G3271" i="4" l="1"/>
  <c r="G160" i="2"/>
  <c r="G119" i="2" l="1"/>
  <c r="G76" i="2"/>
  <c r="G38" i="2"/>
  <c r="F354" i="2" l="1"/>
  <c r="F489" i="2"/>
  <c r="G451" i="2"/>
  <c r="G413" i="2"/>
  <c r="F1624" i="2" l="1"/>
  <c r="F638" i="2" l="1"/>
  <c r="J139" i="3"/>
  <c r="F97" i="1" l="1"/>
  <c r="I174" i="3"/>
  <c r="F145" i="3"/>
  <c r="I106" i="3"/>
  <c r="I119" i="3"/>
  <c r="I143" i="3"/>
  <c r="F1384" i="2" l="1"/>
  <c r="F322" i="1" l="1"/>
  <c r="K338" i="1"/>
  <c r="F1165" i="2" l="1"/>
  <c r="F978" i="2" l="1"/>
  <c r="F545" i="1" l="1"/>
  <c r="F897" i="1" l="1"/>
  <c r="F728" i="2" l="1"/>
  <c r="F745" i="1" l="1"/>
</calcChain>
</file>

<file path=xl/sharedStrings.xml><?xml version="1.0" encoding="utf-8"?>
<sst xmlns="http://schemas.openxmlformats.org/spreadsheetml/2006/main" count="17848" uniqueCount="6473">
  <si>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</si>
  <si>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</si>
  <si>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</si>
  <si>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</si>
  <si>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</si>
  <si>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</si>
  <si>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</si>
  <si>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</si>
  <si>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</si>
  <si>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>PGĐ. TTĐT LÝ TỰ TRỌNG</t>
  </si>
  <si>
    <t>Người nộp tiền</t>
  </si>
  <si>
    <t>Nguyễn Ngọc Trang</t>
  </si>
  <si>
    <t>Đỗ Thị Tâm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</si>
  <si>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</si>
  <si>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</si>
  <si>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</si>
  <si>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</si>
  <si>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</si>
  <si>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</si>
  <si>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</si>
  <si>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</si>
  <si>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</si>
  <si>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</si>
  <si>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</si>
  <si>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</si>
  <si>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</si>
  <si>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</si>
  <si>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</si>
  <si>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</si>
  <si>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</si>
  <si>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</si>
  <si>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</si>
  <si>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</si>
  <si>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</si>
  <si>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</si>
  <si>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</si>
  <si>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</si>
  <si>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</si>
  <si>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</si>
  <si>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</si>
  <si>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</si>
  <si>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</si>
  <si>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 xml:space="preserve">Nguyễn Hồng </t>
  </si>
  <si>
    <t>Sang</t>
  </si>
  <si>
    <t>Quốc</t>
  </si>
  <si>
    <t xml:space="preserve">Nguyễn Trung </t>
  </si>
  <si>
    <t>Nguyên</t>
  </si>
  <si>
    <t>Thái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</si>
  <si>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</si>
  <si>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</si>
  <si>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</si>
  <si>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</si>
  <si>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</si>
  <si>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</si>
  <si>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</si>
  <si>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Trần Ngọc </t>
  </si>
  <si>
    <t>Tiến</t>
  </si>
  <si>
    <t>Hậu</t>
  </si>
  <si>
    <t>Linh</t>
  </si>
  <si>
    <t>Trung</t>
  </si>
  <si>
    <t>Bảo</t>
  </si>
  <si>
    <t>Thuận</t>
  </si>
  <si>
    <t>Vương</t>
  </si>
  <si>
    <t>Huy</t>
  </si>
  <si>
    <t>Văn</t>
  </si>
  <si>
    <t xml:space="preserve">Trần Tấn </t>
  </si>
  <si>
    <t xml:space="preserve">Nguyễn Ngọc </t>
  </si>
  <si>
    <t>Uyên</t>
  </si>
  <si>
    <t xml:space="preserve">Trần Minh </t>
  </si>
  <si>
    <t>Quân</t>
  </si>
  <si>
    <t>Anh</t>
  </si>
  <si>
    <t>Nghĩa</t>
  </si>
  <si>
    <t>Hưng</t>
  </si>
  <si>
    <t xml:space="preserve">Nguyễn Hoàng </t>
  </si>
  <si>
    <t>Hùng</t>
  </si>
  <si>
    <t>Thư</t>
  </si>
  <si>
    <t xml:space="preserve">Nguyễn Tiến </t>
  </si>
  <si>
    <t>Thiên</t>
  </si>
  <si>
    <t>Tú</t>
  </si>
  <si>
    <t xml:space="preserve">Phan Anh </t>
  </si>
  <si>
    <t>Tri</t>
  </si>
  <si>
    <t>Trọng</t>
  </si>
  <si>
    <t>Khánh</t>
  </si>
  <si>
    <t>Quý</t>
  </si>
  <si>
    <t xml:space="preserve">Nguyễn Duy </t>
  </si>
  <si>
    <t>Tân</t>
  </si>
  <si>
    <t>Phúc</t>
  </si>
  <si>
    <t>Hiền</t>
  </si>
  <si>
    <t>Long</t>
  </si>
  <si>
    <t xml:space="preserve">Võ Văn </t>
  </si>
  <si>
    <t>Mạnh</t>
  </si>
  <si>
    <t xml:space="preserve">Trương Văn </t>
  </si>
  <si>
    <t>Lợi</t>
  </si>
  <si>
    <t xml:space="preserve">Nguyễn Xuân </t>
  </si>
  <si>
    <t>Quyền</t>
  </si>
  <si>
    <t>Ngọc</t>
  </si>
  <si>
    <t xml:space="preserve">Huỳnh Văn </t>
  </si>
  <si>
    <t>Thảo</t>
  </si>
  <si>
    <t>Phát</t>
  </si>
  <si>
    <t>Ngân</t>
  </si>
  <si>
    <t>Nhân</t>
  </si>
  <si>
    <t>Hân</t>
  </si>
  <si>
    <t>Đức</t>
  </si>
  <si>
    <t>Hảo</t>
  </si>
  <si>
    <t>Công</t>
  </si>
  <si>
    <t>Việt</t>
  </si>
  <si>
    <t xml:space="preserve">Phạm Đức </t>
  </si>
  <si>
    <t>Lộc</t>
  </si>
  <si>
    <t>An</t>
  </si>
  <si>
    <t>Vy</t>
  </si>
  <si>
    <t>Phương</t>
  </si>
  <si>
    <t xml:space="preserve">Phạm Thanh </t>
  </si>
  <si>
    <t>Giang</t>
  </si>
  <si>
    <t xml:space="preserve">Trần Anh </t>
  </si>
  <si>
    <t>Nhật</t>
  </si>
  <si>
    <t>Hòa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</si>
  <si>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</si>
  <si>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</si>
  <si>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</si>
  <si>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</si>
  <si>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</si>
  <si>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>Dũng</t>
  </si>
  <si>
    <t>Tâm</t>
  </si>
  <si>
    <t>Cường</t>
  </si>
  <si>
    <t>Phú</t>
  </si>
  <si>
    <t>Liêm</t>
  </si>
  <si>
    <t xml:space="preserve">Lê Thanh </t>
  </si>
  <si>
    <t xml:space="preserve">Lê Tuấn </t>
  </si>
  <si>
    <t>Nhu</t>
  </si>
  <si>
    <t>Mỹ</t>
  </si>
  <si>
    <t xml:space="preserve">Trần </t>
  </si>
  <si>
    <t xml:space="preserve">Trần Thanh </t>
  </si>
  <si>
    <t>Triều</t>
  </si>
  <si>
    <t>Huệ</t>
  </si>
  <si>
    <t xml:space="preserve">Lê Hoài </t>
  </si>
  <si>
    <t xml:space="preserve">Nguyễn Nhật </t>
  </si>
  <si>
    <t xml:space="preserve">Bùi Quốc </t>
  </si>
  <si>
    <t xml:space="preserve">Nguyễn Đăng </t>
  </si>
  <si>
    <t>Thanh</t>
  </si>
  <si>
    <t xml:space="preserve">Lê Thị Hồng </t>
  </si>
  <si>
    <t xml:space="preserve">Phan Thanh </t>
  </si>
  <si>
    <t xml:space="preserve">Bùi Văn </t>
  </si>
  <si>
    <t xml:space="preserve">Lâm Quang </t>
  </si>
  <si>
    <t xml:space="preserve">Lê Đức </t>
  </si>
  <si>
    <t xml:space="preserve">Nguyễn Chí </t>
  </si>
  <si>
    <t>Hà</t>
  </si>
  <si>
    <t xml:space="preserve">Võ Minh </t>
  </si>
  <si>
    <t>Hiển</t>
  </si>
  <si>
    <t xml:space="preserve">Nguyễn Trọng </t>
  </si>
  <si>
    <t>Luân</t>
  </si>
  <si>
    <t>Thu</t>
  </si>
  <si>
    <t>Phụng</t>
  </si>
  <si>
    <t>Hào</t>
  </si>
  <si>
    <t xml:space="preserve">Phạm Hoàng </t>
  </si>
  <si>
    <t xml:space="preserve">Đặng Quốc </t>
  </si>
  <si>
    <t xml:space="preserve">Trần Hoàng </t>
  </si>
  <si>
    <t xml:space="preserve">Đặng Thành </t>
  </si>
  <si>
    <t>Thông</t>
  </si>
  <si>
    <t>Phi</t>
  </si>
  <si>
    <t>Thạch</t>
  </si>
  <si>
    <t xml:space="preserve">Nguyễn Công </t>
  </si>
  <si>
    <t>Tín</t>
  </si>
  <si>
    <t>Xuân</t>
  </si>
  <si>
    <t xml:space="preserve">Nguyễn Thị </t>
  </si>
  <si>
    <t>Phước</t>
  </si>
  <si>
    <t xml:space="preserve">Đặng Hoàng </t>
  </si>
  <si>
    <t>TRƯỜNG CAO ĐẲNG  LÝ TỰ TRỌNG THÀNH PHỐ HỒ CHÍ MINH</t>
  </si>
  <si>
    <t>My</t>
  </si>
  <si>
    <t xml:space="preserve">Trần Xuân </t>
  </si>
  <si>
    <t xml:space="preserve">Lệ phí thi CCA </t>
  </si>
  <si>
    <t>Thi</t>
  </si>
  <si>
    <t xml:space="preserve">Trần Thị Ngọc </t>
  </si>
  <si>
    <t>Trang</t>
  </si>
  <si>
    <t>Hoài</t>
  </si>
  <si>
    <t xml:space="preserve">Lê Quốc </t>
  </si>
  <si>
    <t>Nhi</t>
  </si>
  <si>
    <t>Thọ</t>
  </si>
  <si>
    <t>Nguyễn Hữu</t>
  </si>
  <si>
    <t xml:space="preserve">Bùi Minh </t>
  </si>
  <si>
    <t xml:space="preserve">Phan Văn </t>
  </si>
  <si>
    <t>Khang</t>
  </si>
  <si>
    <t>Huyền</t>
  </si>
  <si>
    <t xml:space="preserve">Võ Xuân </t>
  </si>
  <si>
    <t>Trong đó:</t>
  </si>
  <si>
    <t xml:space="preserve">Võ Hoàng </t>
  </si>
  <si>
    <t>Trần Minh</t>
  </si>
  <si>
    <t xml:space="preserve">Nguyễn Quang </t>
  </si>
  <si>
    <t>Đông</t>
  </si>
  <si>
    <t xml:space="preserve">Đặng Khánh </t>
  </si>
  <si>
    <t xml:space="preserve">Phạm Quốc </t>
  </si>
  <si>
    <t>Khanh</t>
  </si>
  <si>
    <t xml:space="preserve">Nguyễn Thị Kim </t>
  </si>
  <si>
    <t xml:space="preserve">Trần Thế </t>
  </si>
  <si>
    <t>Lực</t>
  </si>
  <si>
    <t>Nhung</t>
  </si>
  <si>
    <t xml:space="preserve">Trần Thị </t>
  </si>
  <si>
    <t>Thủy</t>
  </si>
  <si>
    <t>Thúy</t>
  </si>
  <si>
    <t>Vỹ</t>
  </si>
  <si>
    <t xml:space="preserve">Lương Tấn </t>
  </si>
  <si>
    <t xml:space="preserve">Nguyễn Thị Hồng </t>
  </si>
  <si>
    <t>Trâm</t>
  </si>
  <si>
    <t xml:space="preserve">Trần Thị Thu </t>
  </si>
  <si>
    <t xml:space="preserve">Lê Xuân </t>
  </si>
  <si>
    <t xml:space="preserve">Tô Trung </t>
  </si>
  <si>
    <t xml:space="preserve">Nguyễn Thị Như </t>
  </si>
  <si>
    <t xml:space="preserve">Huỳnh Thị </t>
  </si>
  <si>
    <t>Hường</t>
  </si>
  <si>
    <t xml:space="preserve">Châu Thị Thùy </t>
  </si>
  <si>
    <t>Dung</t>
  </si>
  <si>
    <t xml:space="preserve">Nguyễn Thị Yến </t>
  </si>
  <si>
    <t xml:space="preserve">Đinh Trần Hạnh </t>
  </si>
  <si>
    <t xml:space="preserve">Nguyễn Huỳnh Trung </t>
  </si>
  <si>
    <t>Trực</t>
  </si>
  <si>
    <t xml:space="preserve">Lưu Minh </t>
  </si>
  <si>
    <t>Duyên</t>
  </si>
  <si>
    <t xml:space="preserve">Lý Thị Xuân </t>
  </si>
  <si>
    <t xml:space="preserve">Nguyễn Phi </t>
  </si>
  <si>
    <t>Tùng</t>
  </si>
  <si>
    <t>Nhàn</t>
  </si>
  <si>
    <t>Toản</t>
  </si>
  <si>
    <t xml:space="preserve">Mai Minh </t>
  </si>
  <si>
    <t xml:space="preserve">Nguyễn Mạnh </t>
  </si>
  <si>
    <t xml:space="preserve">Nguyễn Dương Thế </t>
  </si>
  <si>
    <t xml:space="preserve">Nguyễn Hòa </t>
  </si>
  <si>
    <t>Hợp</t>
  </si>
  <si>
    <t xml:space="preserve">Trần Đình </t>
  </si>
  <si>
    <t>Doanh</t>
  </si>
  <si>
    <t xml:space="preserve">Võ Thị Kim </t>
  </si>
  <si>
    <t>Chi</t>
  </si>
  <si>
    <t xml:space="preserve">Phạm Thị Hồng </t>
  </si>
  <si>
    <t xml:space="preserve">Nguyễn Ngọc Thanh </t>
  </si>
  <si>
    <t xml:space="preserve">Lưu Văn </t>
  </si>
  <si>
    <t xml:space="preserve">Cao Thị Thanh </t>
  </si>
  <si>
    <t>Phượng</t>
  </si>
  <si>
    <t>Mau</t>
  </si>
  <si>
    <t>Nghị</t>
  </si>
  <si>
    <t>Từ Tấn</t>
  </si>
  <si>
    <t xml:space="preserve">Thái Hoàng </t>
  </si>
  <si>
    <t xml:space="preserve">Hoàng Văn Phong </t>
  </si>
  <si>
    <t>Nhã</t>
  </si>
  <si>
    <t xml:space="preserve">Lê Duy </t>
  </si>
  <si>
    <t>Lương Thị Thắm</t>
  </si>
  <si>
    <t xml:space="preserve">Trương Minh </t>
  </si>
  <si>
    <t xml:space="preserve">Nguyễn </t>
  </si>
  <si>
    <t xml:space="preserve">Phan Thị Ánh </t>
  </si>
  <si>
    <t xml:space="preserve">Huỳnh Thị Như </t>
  </si>
  <si>
    <t xml:space="preserve">Võ Thạch Kim </t>
  </si>
  <si>
    <t xml:space="preserve">Nguyễn Thị Mộng </t>
  </si>
  <si>
    <t>Phấn</t>
  </si>
  <si>
    <t xml:space="preserve">Võ Thị Cẩm </t>
  </si>
  <si>
    <t>Nguyễn Thị Thảo</t>
  </si>
  <si>
    <t xml:space="preserve">Nguyễn Huỳnh Ngọc </t>
  </si>
  <si>
    <t>Châu</t>
  </si>
  <si>
    <t xml:space="preserve">Phạm Thị Thu </t>
  </si>
  <si>
    <t xml:space="preserve">Đỗ Quang </t>
  </si>
  <si>
    <t xml:space="preserve">Quản Huy </t>
  </si>
  <si>
    <t xml:space="preserve">Phạm Thị </t>
  </si>
  <si>
    <t xml:space="preserve">Bùi Công </t>
  </si>
  <si>
    <t xml:space="preserve">Khê Bích </t>
  </si>
  <si>
    <t xml:space="preserve">Võ Đông </t>
  </si>
  <si>
    <t>Cương</t>
  </si>
  <si>
    <t xml:space="preserve">Phạm </t>
  </si>
  <si>
    <t>Hiệp</t>
  </si>
  <si>
    <t xml:space="preserve">Nguyễn Đức </t>
  </si>
  <si>
    <t xml:space="preserve">Nguyễn Thị Quỳnh </t>
  </si>
  <si>
    <t xml:space="preserve">Đỗ Lan </t>
  </si>
  <si>
    <t>Vĩnh</t>
  </si>
  <si>
    <t>Tính</t>
  </si>
  <si>
    <t xml:space="preserve">Nguyễn Lâm Hoàng </t>
  </si>
  <si>
    <t xml:space="preserve">Đỗ Khắc </t>
  </si>
  <si>
    <t xml:space="preserve">Mai Anh </t>
  </si>
  <si>
    <t>Em</t>
  </si>
  <si>
    <t xml:space="preserve">Đặng Thái </t>
  </si>
  <si>
    <t xml:space="preserve">Ngô Trung </t>
  </si>
  <si>
    <t xml:space="preserve">Vũ Tường Lan </t>
  </si>
  <si>
    <t>Vi</t>
  </si>
  <si>
    <t xml:space="preserve">Lê Đại </t>
  </si>
  <si>
    <t>Duyến</t>
  </si>
  <si>
    <t xml:space="preserve">Đinh Thiên </t>
  </si>
  <si>
    <t xml:space="preserve">Nguyễn Đỗ Nhật </t>
  </si>
  <si>
    <t xml:space="preserve">Võ Vũ Hồng </t>
  </si>
  <si>
    <t xml:space="preserve">Võ Duy </t>
  </si>
  <si>
    <t>Trầm</t>
  </si>
  <si>
    <t>Nguyễn Tấn</t>
  </si>
  <si>
    <t xml:space="preserve">Ngô Ngọc </t>
  </si>
  <si>
    <t xml:space="preserve">Lê Phú </t>
  </si>
  <si>
    <t xml:space="preserve">Lê Mạnh </t>
  </si>
  <si>
    <t>Triệu</t>
  </si>
  <si>
    <t>Duẩn</t>
  </si>
  <si>
    <t xml:space="preserve">Châu Văn </t>
  </si>
  <si>
    <t xml:space="preserve">Phan Ngọc </t>
  </si>
  <si>
    <t xml:space="preserve">Nguyễn Phước </t>
  </si>
  <si>
    <t>Dư</t>
  </si>
  <si>
    <t xml:space="preserve">Huỳnh Ngọc </t>
  </si>
  <si>
    <t>Diệp</t>
  </si>
  <si>
    <t>Bản</t>
  </si>
  <si>
    <t xml:space="preserve">Trần Nhựt </t>
  </si>
  <si>
    <t xml:space="preserve">Đỗ Duy </t>
  </si>
  <si>
    <t xml:space="preserve">Đỗ Trọng </t>
  </si>
  <si>
    <t>Ngà</t>
  </si>
  <si>
    <t xml:space="preserve">Bùi Hữu </t>
  </si>
  <si>
    <t>Diệu</t>
  </si>
  <si>
    <t>Vang</t>
  </si>
  <si>
    <t xml:space="preserve">Lê Trung </t>
  </si>
  <si>
    <t xml:space="preserve">Võ Thị Anh </t>
  </si>
  <si>
    <t xml:space="preserve">Nguyễn Nhất </t>
  </si>
  <si>
    <t xml:space="preserve">Huỳnh Phương </t>
  </si>
  <si>
    <t>Nguyễn Thị Hạnh</t>
  </si>
  <si>
    <t>Trinh</t>
  </si>
  <si>
    <t>Nguyễn Bùi Hữu</t>
  </si>
  <si>
    <t xml:space="preserve">Lý Anh </t>
  </si>
  <si>
    <t>Trần Thanh</t>
  </si>
  <si>
    <t>Sỹ</t>
  </si>
  <si>
    <t>Sương</t>
  </si>
  <si>
    <t xml:space="preserve">Đặng Thị Kiều </t>
  </si>
  <si>
    <t xml:space="preserve">Vũ Hoàng </t>
  </si>
  <si>
    <t xml:space="preserve">Phạm Thành </t>
  </si>
  <si>
    <t xml:space="preserve">Lê Anh Đức </t>
  </si>
  <si>
    <t xml:space="preserve">Lâm Hiếu </t>
  </si>
  <si>
    <t xml:space="preserve">Lê Trọng </t>
  </si>
  <si>
    <t xml:space="preserve">Phạm Hữu </t>
  </si>
  <si>
    <t xml:space="preserve">Đặng Hồ </t>
  </si>
  <si>
    <t xml:space="preserve">Trần Huy </t>
  </si>
  <si>
    <t>Hồ Khánh</t>
  </si>
  <si>
    <t xml:space="preserve">Trương Công </t>
  </si>
  <si>
    <t>Phan Minh</t>
  </si>
  <si>
    <t>Đạo</t>
  </si>
  <si>
    <t xml:space="preserve">Tạ Đình </t>
  </si>
  <si>
    <t>Huỳnh</t>
  </si>
  <si>
    <t>Tổng cộng:</t>
  </si>
  <si>
    <t>BẢNG NỘP TIỀN ANH VĂN - KHÓA 26</t>
  </si>
  <si>
    <t>Vân</t>
  </si>
  <si>
    <t xml:space="preserve">Thái Xuân </t>
  </si>
  <si>
    <t>Cầu</t>
  </si>
  <si>
    <t xml:space="preserve">Nguyễn Huỳnh </t>
  </si>
  <si>
    <t>Định</t>
  </si>
  <si>
    <t>NGÀY HỌC</t>
  </si>
  <si>
    <t xml:space="preserve">Ngô Quang </t>
  </si>
  <si>
    <t xml:space="preserve">Phạm Quang </t>
  </si>
  <si>
    <t xml:space="preserve">Võ Trung </t>
  </si>
  <si>
    <t xml:space="preserve">Phan Thị Kim </t>
  </si>
  <si>
    <t>18/10/2018</t>
  </si>
  <si>
    <t xml:space="preserve">Võ Tấn </t>
  </si>
  <si>
    <t xml:space="preserve">Hồ Lê Kim </t>
  </si>
  <si>
    <t xml:space="preserve">Thân Tấn </t>
  </si>
  <si>
    <t xml:space="preserve">Kiều Anh </t>
  </si>
  <si>
    <t>Chương</t>
  </si>
  <si>
    <t>A2b</t>
  </si>
  <si>
    <t xml:space="preserve">Hoàng Đình </t>
  </si>
  <si>
    <t xml:space="preserve">Hà Vũ </t>
  </si>
  <si>
    <t xml:space="preserve">Lý Hoàng </t>
  </si>
  <si>
    <t xml:space="preserve">A2b +Lệ phí thi CCA </t>
  </si>
  <si>
    <t xml:space="preserve">Nguyễn Hoàng Đức </t>
  </si>
  <si>
    <t xml:space="preserve">Dương Phạm Minh </t>
  </si>
  <si>
    <t xml:space="preserve">Vũ Nguyên </t>
  </si>
  <si>
    <t xml:space="preserve">Dương Tiến </t>
  </si>
  <si>
    <t xml:space="preserve">Trần Phước </t>
  </si>
  <si>
    <t xml:space="preserve">Nguyễn Phúc </t>
  </si>
  <si>
    <t xml:space="preserve">Nguyễn Lưu Hoàng </t>
  </si>
  <si>
    <t xml:space="preserve">A2b </t>
  </si>
  <si>
    <t xml:space="preserve">Diệp Minh </t>
  </si>
  <si>
    <t xml:space="preserve">Nguyễn Hòoàng Gia </t>
  </si>
  <si>
    <t xml:space="preserve">Lý Trần </t>
  </si>
  <si>
    <t xml:space="preserve">A2b  </t>
  </si>
  <si>
    <t>Phạm Thanh Phúc</t>
  </si>
  <si>
    <t xml:space="preserve">Vương Nhân </t>
  </si>
  <si>
    <t>Lệ phí khảo sát + A2a</t>
  </si>
  <si>
    <t xml:space="preserve">Nguyễn Kim </t>
  </si>
  <si>
    <t xml:space="preserve"> A2a</t>
  </si>
  <si>
    <t xml:space="preserve">Lê Văn Gia </t>
  </si>
  <si>
    <t xml:space="preserve">Lê Quang </t>
  </si>
  <si>
    <t xml:space="preserve">Nguyễn Phúc Quang </t>
  </si>
  <si>
    <t xml:space="preserve">Nguyễn Tường </t>
  </si>
  <si>
    <t xml:space="preserve">Tràn Minh </t>
  </si>
  <si>
    <t xml:space="preserve">Phan Hồng </t>
  </si>
  <si>
    <t>Sinh</t>
  </si>
  <si>
    <t xml:space="preserve">Nguyễn Từ Tấn </t>
  </si>
  <si>
    <t>Trần Nhật</t>
  </si>
  <si>
    <t xml:space="preserve">Trịnh Văn </t>
  </si>
  <si>
    <t xml:space="preserve">Hà Hoàng </t>
  </si>
  <si>
    <t xml:space="preserve">Lương Văn </t>
  </si>
  <si>
    <t xml:space="preserve">Đào Văn </t>
  </si>
  <si>
    <t xml:space="preserve">Đỗ Bảo </t>
  </si>
  <si>
    <t xml:space="preserve">Hồ Khánh </t>
  </si>
  <si>
    <t>Trương</t>
  </si>
  <si>
    <t>Huỳnh Thanh</t>
  </si>
  <si>
    <t>Nguyễn Thị Yến</t>
  </si>
  <si>
    <t>Lương</t>
  </si>
  <si>
    <t xml:space="preserve">Nguyễn Thị Kiều </t>
  </si>
  <si>
    <t>Đol</t>
  </si>
  <si>
    <t xml:space="preserve">Hà Phúc </t>
  </si>
  <si>
    <t>Tựu</t>
  </si>
  <si>
    <t xml:space="preserve">Phan Nguyễn Minh </t>
  </si>
  <si>
    <t xml:space="preserve">Ngô Mạnh </t>
  </si>
  <si>
    <t xml:space="preserve">Ngô Đình </t>
  </si>
  <si>
    <t>Nguyễn Hoàng</t>
  </si>
  <si>
    <t>Bun</t>
  </si>
  <si>
    <t xml:space="preserve">Lê Vũ </t>
  </si>
  <si>
    <t xml:space="preserve">Trương Triệu </t>
  </si>
  <si>
    <t>Mơ</t>
  </si>
  <si>
    <t xml:space="preserve">Mai Thị Thùy </t>
  </si>
  <si>
    <t xml:space="preserve">Tô Khánh </t>
  </si>
  <si>
    <t xml:space="preserve">Lý Phước Tiền </t>
  </si>
  <si>
    <t xml:space="preserve">Ngũ Thành </t>
  </si>
  <si>
    <t xml:space="preserve">Đặng Công </t>
  </si>
  <si>
    <t xml:space="preserve">Phạm Duy </t>
  </si>
  <si>
    <t xml:space="preserve">Diệp Thanh </t>
  </si>
  <si>
    <t xml:space="preserve">Đoàn Khắc </t>
  </si>
  <si>
    <t xml:space="preserve">Quách Khả </t>
  </si>
  <si>
    <t>Thành phố Hồ Chí Minh, ngày 18 tháng  10 năm 2018</t>
  </si>
  <si>
    <t>Lệ  phí thi KT năng lực : 420.000đ</t>
  </si>
  <si>
    <t>Lệ  phí thi CCA Anh văn : 9.660.000đ ngày 20/01/2019</t>
  </si>
  <si>
    <t xml:space="preserve"> </t>
  </si>
  <si>
    <t>Bằng chữ: Bảy mươi tám triệu tám trăm tám ngàn đồng chẵn</t>
  </si>
  <si>
    <t>0637751</t>
  </si>
  <si>
    <t>0637752</t>
  </si>
  <si>
    <t>0637753</t>
  </si>
  <si>
    <t>0637754</t>
  </si>
  <si>
    <t>0637755</t>
  </si>
  <si>
    <t>0637756</t>
  </si>
  <si>
    <t>0637757</t>
  </si>
  <si>
    <t>0637758</t>
  </si>
  <si>
    <t>0637759</t>
  </si>
  <si>
    <t>0637760</t>
  </si>
  <si>
    <t>0637761</t>
  </si>
  <si>
    <t>0637762</t>
  </si>
  <si>
    <t>0637763</t>
  </si>
  <si>
    <t>0637764</t>
  </si>
  <si>
    <t>0637765</t>
  </si>
  <si>
    <t>0637766</t>
  </si>
  <si>
    <t>0637767</t>
  </si>
  <si>
    <t>0637768</t>
  </si>
  <si>
    <t>0637769</t>
  </si>
  <si>
    <t>0637770</t>
  </si>
  <si>
    <t>0637771</t>
  </si>
  <si>
    <t>0637772</t>
  </si>
  <si>
    <t>0637773</t>
  </si>
  <si>
    <t>0637774</t>
  </si>
  <si>
    <t>0637775</t>
  </si>
  <si>
    <t>0637776</t>
  </si>
  <si>
    <t>0637777</t>
  </si>
  <si>
    <t>0637778</t>
  </si>
  <si>
    <t>0637779</t>
  </si>
  <si>
    <t>0637780</t>
  </si>
  <si>
    <t>0637781</t>
  </si>
  <si>
    <t>0637782</t>
  </si>
  <si>
    <t>0637783</t>
  </si>
  <si>
    <t>0637784</t>
  </si>
  <si>
    <t>0637785</t>
  </si>
  <si>
    <t>0637786</t>
  </si>
  <si>
    <t>0637787</t>
  </si>
  <si>
    <t>0637788</t>
  </si>
  <si>
    <t>0637789</t>
  </si>
  <si>
    <t>0637790</t>
  </si>
  <si>
    <t>0637791</t>
  </si>
  <si>
    <t>0637792</t>
  </si>
  <si>
    <t>0637793</t>
  </si>
  <si>
    <t>0637794</t>
  </si>
  <si>
    <t>0637795</t>
  </si>
  <si>
    <t>0637796</t>
  </si>
  <si>
    <t>0637797</t>
  </si>
  <si>
    <t>0637798</t>
  </si>
  <si>
    <t>0637799</t>
  </si>
  <si>
    <t>0637800</t>
  </si>
  <si>
    <t>Lê Hoàng</t>
  </si>
  <si>
    <t>Trầm Mai Phú</t>
  </si>
  <si>
    <t>Phạm Hồ Ngọc Trung</t>
  </si>
  <si>
    <t xml:space="preserve">Vương Thành </t>
  </si>
  <si>
    <t xml:space="preserve">Trần Phương </t>
  </si>
  <si>
    <t xml:space="preserve">A2b+Lệ phí thi CCA </t>
  </si>
  <si>
    <t xml:space="preserve">Trần Công Minh </t>
  </si>
  <si>
    <t>Mẫn</t>
  </si>
  <si>
    <t xml:space="preserve">Trần Lê Thanh </t>
  </si>
  <si>
    <t xml:space="preserve">Sẻn Lìn </t>
  </si>
  <si>
    <t>Nguyễn Trần Khánh</t>
  </si>
  <si>
    <t>Băng</t>
  </si>
  <si>
    <t>Trẻ</t>
  </si>
  <si>
    <t>Võ Khánh</t>
  </si>
  <si>
    <t>Đặng Thị Mỹ</t>
  </si>
  <si>
    <t>Nguyễn Thị Ngọc</t>
  </si>
  <si>
    <t>Biên</t>
  </si>
  <si>
    <t>Nguyễn Thị Thùy</t>
  </si>
  <si>
    <t>Hồ Thị Yến</t>
  </si>
  <si>
    <t>Đặng Quốc</t>
  </si>
  <si>
    <t xml:space="preserve">Phạm Thị Ý </t>
  </si>
  <si>
    <t>Nguyễn Thị Bích</t>
  </si>
  <si>
    <t>Hoàng Nam</t>
  </si>
  <si>
    <t xml:space="preserve">Lê Thế </t>
  </si>
  <si>
    <t>Nguyễn Thanh</t>
  </si>
  <si>
    <t>Bùi Hoàng</t>
  </si>
  <si>
    <t>Nguyễn Di</t>
  </si>
  <si>
    <t>Lý</t>
  </si>
  <si>
    <t xml:space="preserve">Phạm Đăng </t>
  </si>
  <si>
    <t xml:space="preserve">Lê Hồng </t>
  </si>
  <si>
    <t>Lê Thiết</t>
  </si>
  <si>
    <t>Mnh</t>
  </si>
  <si>
    <t>Trần Văn</t>
  </si>
  <si>
    <t xml:space="preserve">Nguyễn Bảo Hoàng </t>
  </si>
  <si>
    <t>Trần Quý</t>
  </si>
  <si>
    <t xml:space="preserve">Bùi Duy </t>
  </si>
  <si>
    <t>Đệ</t>
  </si>
  <si>
    <t>0637401</t>
  </si>
  <si>
    <t>0637402</t>
  </si>
  <si>
    <t>0637403</t>
  </si>
  <si>
    <t>0637404</t>
  </si>
  <si>
    <t>0637405</t>
  </si>
  <si>
    <t>0637406</t>
  </si>
  <si>
    <t>0637407</t>
  </si>
  <si>
    <t>0637408</t>
  </si>
  <si>
    <t>0637409</t>
  </si>
  <si>
    <t>0637410</t>
  </si>
  <si>
    <t>0637411</t>
  </si>
  <si>
    <t>0637412</t>
  </si>
  <si>
    <t>0637413</t>
  </si>
  <si>
    <t>0637414</t>
  </si>
  <si>
    <t>0637415</t>
  </si>
  <si>
    <t>0637416</t>
  </si>
  <si>
    <t>0637417</t>
  </si>
  <si>
    <t>0637418</t>
  </si>
  <si>
    <t>0637419</t>
  </si>
  <si>
    <t>0637420</t>
  </si>
  <si>
    <t>0637421</t>
  </si>
  <si>
    <t>0637422</t>
  </si>
  <si>
    <t>0637423</t>
  </si>
  <si>
    <t>0637424</t>
  </si>
  <si>
    <t>0637425</t>
  </si>
  <si>
    <t>0637426</t>
  </si>
  <si>
    <t>0637427</t>
  </si>
  <si>
    <t>0637428</t>
  </si>
  <si>
    <t>0637429</t>
  </si>
  <si>
    <t>0637430</t>
  </si>
  <si>
    <t>0637431</t>
  </si>
  <si>
    <t>0637432</t>
  </si>
  <si>
    <t>0637433</t>
  </si>
  <si>
    <t>0637434</t>
  </si>
  <si>
    <t>0637435</t>
  </si>
  <si>
    <t>0637436</t>
  </si>
  <si>
    <t>0637437</t>
  </si>
  <si>
    <t>0637438</t>
  </si>
  <si>
    <t>0637439</t>
  </si>
  <si>
    <t>0637440</t>
  </si>
  <si>
    <t>0637441</t>
  </si>
  <si>
    <t>0637442</t>
  </si>
  <si>
    <t>0637443</t>
  </si>
  <si>
    <t>0637444</t>
  </si>
  <si>
    <t>0637445</t>
  </si>
  <si>
    <t>0637446</t>
  </si>
  <si>
    <t>0637447</t>
  </si>
  <si>
    <t>0637448</t>
  </si>
  <si>
    <t>0637449</t>
  </si>
  <si>
    <t>0637450</t>
  </si>
  <si>
    <t>Bùi Văn</t>
  </si>
  <si>
    <t>Võ Trương Hoài</t>
  </si>
  <si>
    <t>Phạm Tién</t>
  </si>
  <si>
    <t xml:space="preserve">Lương Thanh </t>
  </si>
  <si>
    <t>Nguyễn Kiều Hà</t>
  </si>
  <si>
    <t>Huỳnh Hữu</t>
  </si>
  <si>
    <t>Nguyễn Thị Cẩm</t>
  </si>
  <si>
    <t>Lê Nhất</t>
  </si>
  <si>
    <t xml:space="preserve">Phạm Học </t>
  </si>
  <si>
    <t>Trần Cao</t>
  </si>
  <si>
    <t xml:space="preserve">Trương Phát Đại </t>
  </si>
  <si>
    <t>Tai</t>
  </si>
  <si>
    <t>Nguyễn Quang</t>
  </si>
  <si>
    <t>Phạm Võ Thế</t>
  </si>
  <si>
    <t>Nguyễn Duy</t>
  </si>
  <si>
    <t xml:space="preserve">Lâm VĂn </t>
  </si>
  <si>
    <t>Hưởng</t>
  </si>
  <si>
    <t>Bằng chữ: Bảy mươi tám triệu bốn  trăm lăm ngàn đồng chẵn</t>
  </si>
  <si>
    <t>Học phí anh văn khóa 26: 68.370.000đ</t>
  </si>
  <si>
    <t>Đặng Tuấn</t>
  </si>
  <si>
    <t xml:space="preserve"> EA2b</t>
  </si>
  <si>
    <t>19/10/2018</t>
  </si>
  <si>
    <t>Duũng</t>
  </si>
  <si>
    <t xml:space="preserve">Phạm Ngọc Bích </t>
  </si>
  <si>
    <t xml:space="preserve">Nguyễn Bảo </t>
  </si>
  <si>
    <t>Thà</t>
  </si>
  <si>
    <t>Nguyễn Ngọc Quế</t>
  </si>
  <si>
    <t>Cẩm</t>
  </si>
  <si>
    <t>Hóa</t>
  </si>
  <si>
    <t>Đinh Thị Phương</t>
  </si>
  <si>
    <t>Thung</t>
  </si>
  <si>
    <t xml:space="preserve">Trần Trung </t>
  </si>
  <si>
    <t>EB1a+Ôn thi</t>
  </si>
  <si>
    <t xml:space="preserve">Lê Cao </t>
  </si>
  <si>
    <t>Nguyễn Phú</t>
  </si>
  <si>
    <t>Nguyễn Nhựt</t>
  </si>
  <si>
    <t>Nguyễn Ngọc</t>
  </si>
  <si>
    <t xml:space="preserve">Nguyễn Đoàn Kim </t>
  </si>
  <si>
    <t xml:space="preserve">Đoàn Thị Mỹ </t>
  </si>
  <si>
    <t>Sen</t>
  </si>
  <si>
    <t xml:space="preserve">Ngọc Long </t>
  </si>
  <si>
    <t xml:space="preserve"> EA2b+Lệ phí thi CCA</t>
  </si>
  <si>
    <t xml:space="preserve">Trần Gia </t>
  </si>
  <si>
    <t xml:space="preserve">Võ Ngọc </t>
  </si>
  <si>
    <t>Lê Hữu Thảo</t>
  </si>
  <si>
    <t>Thành phố Hồ Chí Minh, ngày 19 tháng  10 năm 2018</t>
  </si>
  <si>
    <t>Lệ  phí thi CCA Anh văn : 210.000đ ngày 20/01/2019</t>
  </si>
  <si>
    <t>Học phí anh văn khóa 26:43.000.000đ</t>
  </si>
  <si>
    <t xml:space="preserve">Đào Sơn </t>
  </si>
  <si>
    <t>Tài</t>
  </si>
  <si>
    <t xml:space="preserve">Lư Chí </t>
  </si>
  <si>
    <t>Vỹ</t>
  </si>
  <si>
    <t xml:space="preserve">Trần Phương </t>
  </si>
  <si>
    <t xml:space="preserve">Nguyễn Thị Huyễn </t>
  </si>
  <si>
    <t xml:space="preserve">Bùi Thị </t>
  </si>
  <si>
    <t>Vũ Hồng Nhật</t>
  </si>
  <si>
    <t>Hạ</t>
  </si>
  <si>
    <t>Bằng chữ: Tám mươi sáu triệu năm trăm năm chục ngàn đồng chẵn</t>
  </si>
  <si>
    <t>Lệ  phí thi CCA Anh văn : 420.000đ ngày 20/01/2019</t>
  </si>
  <si>
    <t>Học phí anh văn khóa 26: 86.130.000đ</t>
  </si>
  <si>
    <t>0052551</t>
  </si>
  <si>
    <t>0052552</t>
  </si>
  <si>
    <t>0052553</t>
  </si>
  <si>
    <t>0052554</t>
  </si>
  <si>
    <t>0052555</t>
  </si>
  <si>
    <t>0052556</t>
  </si>
  <si>
    <t>0052557</t>
  </si>
  <si>
    <t>0052558</t>
  </si>
  <si>
    <t>0052559</t>
  </si>
  <si>
    <t>0052560</t>
  </si>
  <si>
    <t>0052561</t>
  </si>
  <si>
    <t>0052562</t>
  </si>
  <si>
    <t>0052563</t>
  </si>
  <si>
    <t>0052564</t>
  </si>
  <si>
    <t>0052565</t>
  </si>
  <si>
    <t>0052566</t>
  </si>
  <si>
    <t>0052567</t>
  </si>
  <si>
    <t>0052568</t>
  </si>
  <si>
    <t>0052569</t>
  </si>
  <si>
    <t>0052570</t>
  </si>
  <si>
    <t>0052571</t>
  </si>
  <si>
    <t>0052572</t>
  </si>
  <si>
    <t>0052573</t>
  </si>
  <si>
    <t>0052574</t>
  </si>
  <si>
    <t>0052575</t>
  </si>
  <si>
    <t>0052576</t>
  </si>
  <si>
    <t>0052577</t>
  </si>
  <si>
    <t>0052578</t>
  </si>
  <si>
    <t>0052579</t>
  </si>
  <si>
    <t>0052580</t>
  </si>
  <si>
    <t>0052581</t>
  </si>
  <si>
    <t>0052582</t>
  </si>
  <si>
    <t>0052583</t>
  </si>
  <si>
    <t>0052584</t>
  </si>
  <si>
    <t>0052585</t>
  </si>
  <si>
    <t>0052586</t>
  </si>
  <si>
    <t>0052587</t>
  </si>
  <si>
    <t>0052588</t>
  </si>
  <si>
    <t>0052589</t>
  </si>
  <si>
    <t>0052590</t>
  </si>
  <si>
    <t>0052591</t>
  </si>
  <si>
    <t>0052592</t>
  </si>
  <si>
    <t>0052593</t>
  </si>
  <si>
    <t>0052594</t>
  </si>
  <si>
    <t>0052595</t>
  </si>
  <si>
    <t>0052596</t>
  </si>
  <si>
    <t>0052597</t>
  </si>
  <si>
    <t>0052598</t>
  </si>
  <si>
    <t>0052599</t>
  </si>
  <si>
    <t>0052600</t>
  </si>
  <si>
    <t>Thân</t>
  </si>
  <si>
    <t xml:space="preserve">Lê Phát </t>
  </si>
  <si>
    <t>Lượng</t>
  </si>
  <si>
    <t>Phan Nhật Nam</t>
  </si>
  <si>
    <t>Hồ Vỉnh</t>
  </si>
  <si>
    <t xml:space="preserve">Trần Hồng </t>
  </si>
  <si>
    <t xml:space="preserve">Võ Vương </t>
  </si>
  <si>
    <t xml:space="preserve">Dương Văn </t>
  </si>
  <si>
    <t xml:space="preserve">Dương </t>
  </si>
  <si>
    <t>Cảnh</t>
  </si>
  <si>
    <t xml:space="preserve">Hoàng Minh </t>
  </si>
  <si>
    <t xml:space="preserve">Vũ Nhật </t>
  </si>
  <si>
    <t xml:space="preserve">Mai Thanh </t>
  </si>
  <si>
    <t>Quan</t>
  </si>
  <si>
    <t>Nguyễn Quốc</t>
  </si>
  <si>
    <t>Trương Vĩnh</t>
  </si>
  <si>
    <t xml:space="preserve">Nguyễn Đình </t>
  </si>
  <si>
    <t xml:space="preserve">Trịnh Khôi </t>
  </si>
  <si>
    <t>Dương</t>
  </si>
  <si>
    <t xml:space="preserve">Trần Lê </t>
  </si>
  <si>
    <t xml:space="preserve">Trần Văn </t>
  </si>
  <si>
    <t xml:space="preserve">Phạm Ngọc </t>
  </si>
  <si>
    <t xml:space="preserve">Kiều Văn </t>
  </si>
  <si>
    <t>Sao</t>
  </si>
  <si>
    <t>Nguyễn quốc</t>
  </si>
  <si>
    <t>Thuân</t>
  </si>
  <si>
    <t>Trần Duy</t>
  </si>
  <si>
    <t>Nguyễn Vĩnh</t>
  </si>
  <si>
    <t>Nghi</t>
  </si>
  <si>
    <t xml:space="preserve">Phạm Anh </t>
  </si>
  <si>
    <t>Văn Thị Đan</t>
  </si>
  <si>
    <t xml:space="preserve">Hoàng Anh </t>
  </si>
  <si>
    <t>Trúc</t>
  </si>
  <si>
    <t>Nguyễn Huỳnh Như</t>
  </si>
  <si>
    <t>Lĩnh</t>
  </si>
  <si>
    <t xml:space="preserve">Phạm Nhật </t>
  </si>
  <si>
    <t xml:space="preserve">Bùi Trọng </t>
  </si>
  <si>
    <t>Hoàng Quốc</t>
  </si>
  <si>
    <t xml:space="preserve">Hồng Hoàng </t>
  </si>
  <si>
    <t>Hoa</t>
  </si>
  <si>
    <t>Trần Hoàng</t>
  </si>
  <si>
    <t xml:space="preserve">Trần Duy </t>
  </si>
  <si>
    <t xml:space="preserve">Bùi Phạm </t>
  </si>
  <si>
    <t>Giàu</t>
  </si>
  <si>
    <t>Trần Lê Quốc</t>
  </si>
  <si>
    <t>B1+ôn thi+ Lệ phí thi CCB</t>
  </si>
  <si>
    <t>Trường</t>
  </si>
  <si>
    <t>0051301</t>
  </si>
  <si>
    <t xml:space="preserve">Nguyễn Tam </t>
  </si>
  <si>
    <t>0051302</t>
  </si>
  <si>
    <t>0051303</t>
  </si>
  <si>
    <t>0051304</t>
  </si>
  <si>
    <t>0051305</t>
  </si>
  <si>
    <t>0051306</t>
  </si>
  <si>
    <t>0051307</t>
  </si>
  <si>
    <t>0051308</t>
  </si>
  <si>
    <t>0051309</t>
  </si>
  <si>
    <t>0051310</t>
  </si>
  <si>
    <t>0051311</t>
  </si>
  <si>
    <t>0051312</t>
  </si>
  <si>
    <t>0051313</t>
  </si>
  <si>
    <t>0051314</t>
  </si>
  <si>
    <t>0051315</t>
  </si>
  <si>
    <t>0051316</t>
  </si>
  <si>
    <t>0051317</t>
  </si>
  <si>
    <t>0051318</t>
  </si>
  <si>
    <t>0051319</t>
  </si>
  <si>
    <t>0051320</t>
  </si>
  <si>
    <t>0051321</t>
  </si>
  <si>
    <t>0051322</t>
  </si>
  <si>
    <t>0051323</t>
  </si>
  <si>
    <t>0051324</t>
  </si>
  <si>
    <t>0051325</t>
  </si>
  <si>
    <t>0051326</t>
  </si>
  <si>
    <t>0051327</t>
  </si>
  <si>
    <t>0051328</t>
  </si>
  <si>
    <t>0051329</t>
  </si>
  <si>
    <t>0051330</t>
  </si>
  <si>
    <t>0051331</t>
  </si>
  <si>
    <t>0051332</t>
  </si>
  <si>
    <t>0051333</t>
  </si>
  <si>
    <t>0051334</t>
  </si>
  <si>
    <t>0051335</t>
  </si>
  <si>
    <t>0051336</t>
  </si>
  <si>
    <t>0051337</t>
  </si>
  <si>
    <t>0051338</t>
  </si>
  <si>
    <t>0051339</t>
  </si>
  <si>
    <t>0051340</t>
  </si>
  <si>
    <t>0051341</t>
  </si>
  <si>
    <t>0051342</t>
  </si>
  <si>
    <t>0051343</t>
  </si>
  <si>
    <t>0051344</t>
  </si>
  <si>
    <t>0051345</t>
  </si>
  <si>
    <t>0051346</t>
  </si>
  <si>
    <t>0051347</t>
  </si>
  <si>
    <t>0051348</t>
  </si>
  <si>
    <t>0051349</t>
  </si>
  <si>
    <t>0051350</t>
  </si>
  <si>
    <t>Quí</t>
  </si>
  <si>
    <t xml:space="preserve">Trương Phước Hoàng </t>
  </si>
  <si>
    <t xml:space="preserve">Giang Thiên </t>
  </si>
  <si>
    <t xml:space="preserve">Trần Hải </t>
  </si>
  <si>
    <t>Được</t>
  </si>
  <si>
    <t>Luận</t>
  </si>
  <si>
    <t>Lương Thị Hồng</t>
  </si>
  <si>
    <t>Luyến</t>
  </si>
  <si>
    <t xml:space="preserve">Hồ Quang </t>
  </si>
  <si>
    <t>Thiện</t>
  </si>
  <si>
    <t>Nguyễn Thị Mai</t>
  </si>
  <si>
    <t>Nguyễn Thái</t>
  </si>
  <si>
    <t>Học</t>
  </si>
  <si>
    <t>Võ Thanh</t>
  </si>
  <si>
    <t>Đào Nguyễn Nhật</t>
  </si>
  <si>
    <t>Lê Mỹ</t>
  </si>
  <si>
    <t>Phạm Hoàn</t>
  </si>
  <si>
    <t>Trần Tấn</t>
  </si>
  <si>
    <t xml:space="preserve">Phan Đình </t>
  </si>
  <si>
    <t xml:space="preserve">Lê Đào Trường </t>
  </si>
  <si>
    <t>Hạnh</t>
  </si>
  <si>
    <t>Đỗ Nguyễn Hữu</t>
  </si>
  <si>
    <t>Lương Minh</t>
  </si>
  <si>
    <t xml:space="preserve">Trần Tú </t>
  </si>
  <si>
    <t xml:space="preserve">Văn Ngọc </t>
  </si>
  <si>
    <t xml:space="preserve">Đinh Thanh </t>
  </si>
  <si>
    <t>Nguyễn Hoàng Khải</t>
  </si>
  <si>
    <t xml:space="preserve">Ngô Hoài </t>
  </si>
  <si>
    <t xml:space="preserve">Tạ Công Minh </t>
  </si>
  <si>
    <t>Hồng</t>
  </si>
  <si>
    <t>Tuyến</t>
  </si>
  <si>
    <t xml:space="preserve">Huỳnh Hải </t>
  </si>
  <si>
    <t xml:space="preserve">Nguyễn Thị Thùy </t>
  </si>
  <si>
    <t>Nga</t>
  </si>
  <si>
    <t>Nguyễn Huữu</t>
  </si>
  <si>
    <t>Nguyễn Phương</t>
  </si>
  <si>
    <t>Trãi</t>
  </si>
  <si>
    <t>Thời</t>
  </si>
  <si>
    <t xml:space="preserve">Phạm Tuấn </t>
  </si>
  <si>
    <t xml:space="preserve">Lê Thị Thùy </t>
  </si>
  <si>
    <t>Võ Quang</t>
  </si>
  <si>
    <t xml:space="preserve">Bùi Anh </t>
  </si>
  <si>
    <t>Trương Khánh</t>
  </si>
  <si>
    <t>Phạm Văn Tuấn</t>
  </si>
  <si>
    <t xml:space="preserve">Dương Quang </t>
  </si>
  <si>
    <t xml:space="preserve">Phan Nhật </t>
  </si>
  <si>
    <t>Đô</t>
  </si>
  <si>
    <t>0649951</t>
  </si>
  <si>
    <t>0649952</t>
  </si>
  <si>
    <t>0649953</t>
  </si>
  <si>
    <t>0649954</t>
  </si>
  <si>
    <t>0649955</t>
  </si>
  <si>
    <t>0649956</t>
  </si>
  <si>
    <t>0649957</t>
  </si>
  <si>
    <t>0649958</t>
  </si>
  <si>
    <t>0649959</t>
  </si>
  <si>
    <t>0649960</t>
  </si>
  <si>
    <t>0649961</t>
  </si>
  <si>
    <t>0649962</t>
  </si>
  <si>
    <t>0649963</t>
  </si>
  <si>
    <t>0649964</t>
  </si>
  <si>
    <t>0649965</t>
  </si>
  <si>
    <t>0649966</t>
  </si>
  <si>
    <t>0649967</t>
  </si>
  <si>
    <t>0649968</t>
  </si>
  <si>
    <t>0649969</t>
  </si>
  <si>
    <t>0649970</t>
  </si>
  <si>
    <t>0649971</t>
  </si>
  <si>
    <t>0649972</t>
  </si>
  <si>
    <t>0649973</t>
  </si>
  <si>
    <t>0649974</t>
  </si>
  <si>
    <t>0649975</t>
  </si>
  <si>
    <t>0649976</t>
  </si>
  <si>
    <t>0649977</t>
  </si>
  <si>
    <t>0649978</t>
  </si>
  <si>
    <t>0649979</t>
  </si>
  <si>
    <t>0649980</t>
  </si>
  <si>
    <t>0649981</t>
  </si>
  <si>
    <t>0649982</t>
  </si>
  <si>
    <t>0649983</t>
  </si>
  <si>
    <t>0649984</t>
  </si>
  <si>
    <t>0649985</t>
  </si>
  <si>
    <t>0649986</t>
  </si>
  <si>
    <t>0649987</t>
  </si>
  <si>
    <t>0649988</t>
  </si>
  <si>
    <t>0649989</t>
  </si>
  <si>
    <t>0649990</t>
  </si>
  <si>
    <t>0649991</t>
  </si>
  <si>
    <t>0649992</t>
  </si>
  <si>
    <t>0649993</t>
  </si>
  <si>
    <t>0649994</t>
  </si>
  <si>
    <t>0649995</t>
  </si>
  <si>
    <t>0649996</t>
  </si>
  <si>
    <t>0649997</t>
  </si>
  <si>
    <t>0649998</t>
  </si>
  <si>
    <t>0649999</t>
  </si>
  <si>
    <t>0650000</t>
  </si>
  <si>
    <t>Như</t>
  </si>
  <si>
    <t>Trần Tuấn</t>
  </si>
  <si>
    <t>Trần Quốc</t>
  </si>
  <si>
    <t>Trần Ngọc Hoài</t>
  </si>
  <si>
    <t>Trương Văn</t>
  </si>
  <si>
    <t>Yên</t>
  </si>
  <si>
    <t xml:space="preserve">Bùi Ngọc </t>
  </si>
  <si>
    <t>Huỳnh Trúc</t>
  </si>
  <si>
    <t>Trần Khánh</t>
  </si>
  <si>
    <t xml:space="preserve">Nguyễn Hoàng Vũ </t>
  </si>
  <si>
    <t xml:space="preserve">Phan Thị Thu </t>
  </si>
  <si>
    <t>Nguyễn Đoàn Thanh</t>
  </si>
  <si>
    <t>Nguyễn Trọng</t>
  </si>
  <si>
    <t xml:space="preserve">Hoàng Văn </t>
  </si>
  <si>
    <t>Chung</t>
  </si>
  <si>
    <t xml:space="preserve">Lương tấn </t>
  </si>
  <si>
    <t xml:space="preserve">Võ Hiếu </t>
  </si>
  <si>
    <t xml:space="preserve">Trịnh Hồng </t>
  </si>
  <si>
    <t xml:space="preserve">Trần Đăng </t>
  </si>
  <si>
    <t>Hội</t>
  </si>
  <si>
    <t xml:space="preserve">Trương Ninh </t>
  </si>
  <si>
    <t>Hồ</t>
  </si>
  <si>
    <t xml:space="preserve">Trương Khải </t>
  </si>
  <si>
    <t xml:space="preserve">Bùi Long </t>
  </si>
  <si>
    <t>Tiễn</t>
  </si>
  <si>
    <t>Trần Nguyễn Huy</t>
  </si>
  <si>
    <t>Trần Mai Anh</t>
  </si>
  <si>
    <t>Lê Quốc</t>
  </si>
  <si>
    <t>Thịnh</t>
  </si>
  <si>
    <t xml:space="preserve">Hoàng Đình Khải </t>
  </si>
  <si>
    <t>Oai</t>
  </si>
  <si>
    <t xml:space="preserve">Lê Công </t>
  </si>
  <si>
    <t xml:space="preserve">Lê Hoàng </t>
  </si>
  <si>
    <t xml:space="preserve">Đỗ Minh </t>
  </si>
  <si>
    <t xml:space="preserve">Trần Quang </t>
  </si>
  <si>
    <t>Chiến</t>
  </si>
  <si>
    <t xml:space="preserve">Nguyễn Huy </t>
  </si>
  <si>
    <t>0649801</t>
  </si>
  <si>
    <t>0649802</t>
  </si>
  <si>
    <t>0649803</t>
  </si>
  <si>
    <t>0649804</t>
  </si>
  <si>
    <t>0649805</t>
  </si>
  <si>
    <t>0649806</t>
  </si>
  <si>
    <t>0649807</t>
  </si>
  <si>
    <t>0649808</t>
  </si>
  <si>
    <t>0649809</t>
  </si>
  <si>
    <t>0649810</t>
  </si>
  <si>
    <t>0649811</t>
  </si>
  <si>
    <t>0649812</t>
  </si>
  <si>
    <t>0649813</t>
  </si>
  <si>
    <t>0649814</t>
  </si>
  <si>
    <t>0649815</t>
  </si>
  <si>
    <t>0649816</t>
  </si>
  <si>
    <t>0649817</t>
  </si>
  <si>
    <t>0649818</t>
  </si>
  <si>
    <t>0649819</t>
  </si>
  <si>
    <t>0649820</t>
  </si>
  <si>
    <t>0649821</t>
  </si>
  <si>
    <t>0649822</t>
  </si>
  <si>
    <t>0649823</t>
  </si>
  <si>
    <t>0649824</t>
  </si>
  <si>
    <t>0649825</t>
  </si>
  <si>
    <t>0649826</t>
  </si>
  <si>
    <t>0649827</t>
  </si>
  <si>
    <t>0649828</t>
  </si>
  <si>
    <t>0649829</t>
  </si>
  <si>
    <t>0649830</t>
  </si>
  <si>
    <t>0649831</t>
  </si>
  <si>
    <t>0649832</t>
  </si>
  <si>
    <t>0649833</t>
  </si>
  <si>
    <t>0649834</t>
  </si>
  <si>
    <t>0649835</t>
  </si>
  <si>
    <t>0649836</t>
  </si>
  <si>
    <t>0649837</t>
  </si>
  <si>
    <t>0649838</t>
  </si>
  <si>
    <t>0649839</t>
  </si>
  <si>
    <t>0649840</t>
  </si>
  <si>
    <t>0649841</t>
  </si>
  <si>
    <t>0649842</t>
  </si>
  <si>
    <t>0649843</t>
  </si>
  <si>
    <t>0649844</t>
  </si>
  <si>
    <t>0649845</t>
  </si>
  <si>
    <t>0649846</t>
  </si>
  <si>
    <t>0649847</t>
  </si>
  <si>
    <t>0649848</t>
  </si>
  <si>
    <t>0649849</t>
  </si>
  <si>
    <t>0649850</t>
  </si>
  <si>
    <t>Lệ phí thi CCA</t>
  </si>
  <si>
    <t>Phạm Quang</t>
  </si>
  <si>
    <t>A2b +Lệ phí thi CCA</t>
  </si>
  <si>
    <t>Trần Nguyễn Ga</t>
  </si>
  <si>
    <t>Ni</t>
  </si>
  <si>
    <t>Trương Quế</t>
  </si>
  <si>
    <t>Thắm</t>
  </si>
  <si>
    <t xml:space="preserve">Hồ Hoàng Đăng </t>
  </si>
  <si>
    <t>Vũ Đình</t>
  </si>
  <si>
    <t xml:space="preserve">Phan Đăng </t>
  </si>
  <si>
    <t xml:space="preserve">Hà Trọng </t>
  </si>
  <si>
    <t>Nguyễn Lê Châu</t>
  </si>
  <si>
    <t>Trần Huỳnh Hoa Thúy</t>
  </si>
  <si>
    <t>Trần Anh</t>
  </si>
  <si>
    <t xml:space="preserve">Lưu Mạnh Đình </t>
  </si>
  <si>
    <t xml:space="preserve">Phan Nguyễn Hoàng </t>
  </si>
  <si>
    <t>Gia</t>
  </si>
  <si>
    <t xml:space="preserve">Tạ Bảo </t>
  </si>
  <si>
    <t>Bùi quốc</t>
  </si>
  <si>
    <t xml:space="preserve">Nguyễn Đỗ Anh </t>
  </si>
  <si>
    <t xml:space="preserve">Huỳnh Phúc </t>
  </si>
  <si>
    <t xml:space="preserve">Nguyễn Thị Tường </t>
  </si>
  <si>
    <t xml:space="preserve">Lê Văn Hoàng </t>
  </si>
  <si>
    <t xml:space="preserve">Hoàng Tiến </t>
  </si>
  <si>
    <t>Nguyễn Hoàng Anh</t>
  </si>
  <si>
    <t>Đỗ Hoàng</t>
  </si>
  <si>
    <t xml:space="preserve">Huỳnh Thiên </t>
  </si>
  <si>
    <t>Lương Quốc</t>
  </si>
  <si>
    <t xml:space="preserve">Nguyễn Gia </t>
  </si>
  <si>
    <t xml:space="preserve">Vũ Trường </t>
  </si>
  <si>
    <t>Trần Thành</t>
  </si>
  <si>
    <t xml:space="preserve">Ngô Thị Mỹ </t>
  </si>
  <si>
    <t xml:space="preserve">Phan Thị Bảo </t>
  </si>
  <si>
    <t xml:space="preserve">Đoàn Hồng </t>
  </si>
  <si>
    <t xml:space="preserve">Vũ </t>
  </si>
  <si>
    <t xml:space="preserve">Tống Thị Anh </t>
  </si>
  <si>
    <t xml:space="preserve">Châu Huỳnh </t>
  </si>
  <si>
    <t>Tô Quế</t>
  </si>
  <si>
    <t xml:space="preserve">Trịnh Thị Lan </t>
  </si>
  <si>
    <t>Hương</t>
  </si>
  <si>
    <t>Đoàn Lê Ngọc</t>
  </si>
  <si>
    <t>Ánh</t>
  </si>
  <si>
    <t>Nguyễn Tiến Quang</t>
  </si>
  <si>
    <t>Bằng chữ: Chín mươi sáu triệu bảy trăm ba mươi ngàn đồng chẵn</t>
  </si>
  <si>
    <t>Thành phố Hồ Chí Minh, ngày 23 tháng  10 năm 2018</t>
  </si>
  <si>
    <t>23/10/2018</t>
  </si>
  <si>
    <t>Lệ  phí thi CCA &amp;B Anh văn : 11.670.000đ ngày 20/01/2019</t>
  </si>
  <si>
    <t>Học phí anh văn khóa 26: 85.060.000đ</t>
  </si>
  <si>
    <t>24/10/2018</t>
  </si>
  <si>
    <t>Trà</t>
  </si>
  <si>
    <t xml:space="preserve">Vy Kim </t>
  </si>
  <si>
    <t xml:space="preserve">Trần Đức </t>
  </si>
  <si>
    <t>Trần Ngọc</t>
  </si>
  <si>
    <t xml:space="preserve">Diệp Nguyên </t>
  </si>
  <si>
    <t>Khải</t>
  </si>
  <si>
    <t>Truờng</t>
  </si>
  <si>
    <t xml:space="preserve">Lê Thị </t>
  </si>
  <si>
    <t xml:space="preserve">Mai Quốc </t>
  </si>
  <si>
    <t>Lệ phí thi CCA Anh văn</t>
  </si>
  <si>
    <t xml:space="preserve">Huỳnh Thị Lệ </t>
  </si>
  <si>
    <t>Quyên</t>
  </si>
  <si>
    <t>Thức</t>
  </si>
  <si>
    <t xml:space="preserve">Huỳnh Quốc </t>
  </si>
  <si>
    <t>Trưởng</t>
  </si>
  <si>
    <t xml:space="preserve">Lê </t>
  </si>
  <si>
    <t>Chính</t>
  </si>
  <si>
    <t>Sáng</t>
  </si>
  <si>
    <t xml:space="preserve">Đoàn Văn </t>
  </si>
  <si>
    <t xml:space="preserve">Cao Minh </t>
  </si>
  <si>
    <t xml:space="preserve">Huỳnh Tấn Minh </t>
  </si>
  <si>
    <t xml:space="preserve">Phan Trung </t>
  </si>
  <si>
    <t xml:space="preserve">Đỗ  Huy </t>
  </si>
  <si>
    <t xml:space="preserve">Trần Thị Mỹ </t>
  </si>
  <si>
    <t>Oanh</t>
  </si>
  <si>
    <t xml:space="preserve">Nguyễn Thị Diễm </t>
  </si>
  <si>
    <t xml:space="preserve">Nguyễn Phú </t>
  </si>
  <si>
    <t xml:space="preserve">Nguyễn Thị Thanh </t>
  </si>
  <si>
    <t xml:space="preserve">Dụng Thị Ánh </t>
  </si>
  <si>
    <t>Tuyết</t>
  </si>
  <si>
    <t xml:space="preserve">Hoàng Trọng </t>
  </si>
  <si>
    <t xml:space="preserve">Hà Văn </t>
  </si>
  <si>
    <t xml:space="preserve">Phạm Công </t>
  </si>
  <si>
    <t>Bằng</t>
  </si>
  <si>
    <t xml:space="preserve">Bùi Đức </t>
  </si>
  <si>
    <t xml:space="preserve">Vi Tựu </t>
  </si>
  <si>
    <t xml:space="preserve">Phùng Ngọc </t>
  </si>
  <si>
    <t>Hy</t>
  </si>
  <si>
    <t xml:space="preserve">Huỳnh Hữu </t>
  </si>
  <si>
    <t xml:space="preserve">Tiêu Nhật </t>
  </si>
  <si>
    <t xml:space="preserve">Đặng Hải </t>
  </si>
  <si>
    <t xml:space="preserve">Lê Viết </t>
  </si>
  <si>
    <t>Mão</t>
  </si>
  <si>
    <t xml:space="preserve">Bùi Phạm Minh </t>
  </si>
  <si>
    <t xml:space="preserve">Nguyễn Khắc </t>
  </si>
  <si>
    <t xml:space="preserve">Phạm Hải </t>
  </si>
  <si>
    <t xml:space="preserve">Ngô Chí </t>
  </si>
  <si>
    <t xml:space="preserve">Võ Chí </t>
  </si>
  <si>
    <t>Quyết</t>
  </si>
  <si>
    <t xml:space="preserve">Lê Hữu </t>
  </si>
  <si>
    <t xml:space="preserve">Mai Thị Ngọc </t>
  </si>
  <si>
    <t xml:space="preserve">Lâm Lê Tuyết </t>
  </si>
  <si>
    <t>Nguyễn Văn</t>
  </si>
  <si>
    <t xml:space="preserve">Trần Công </t>
  </si>
  <si>
    <t xml:space="preserve">Nguyễn Phạm Quốc </t>
  </si>
  <si>
    <t xml:space="preserve">Kha Anh </t>
  </si>
  <si>
    <t xml:space="preserve">Dương Đức </t>
  </si>
  <si>
    <t xml:space="preserve">Võ Lê Quốc </t>
  </si>
  <si>
    <t xml:space="preserve">Trần Thông </t>
  </si>
  <si>
    <t xml:space="preserve">Đỗ Anh </t>
  </si>
  <si>
    <t>Pháp</t>
  </si>
  <si>
    <t xml:space="preserve">Lê Hải </t>
  </si>
  <si>
    <t xml:space="preserve">Trần Chí </t>
  </si>
  <si>
    <t xml:space="preserve">Đoàn Nguyễn Quốc </t>
  </si>
  <si>
    <t xml:space="preserve">Trương Thị </t>
  </si>
  <si>
    <t>EB1a+ôn thi+Lệ phí thi CCB</t>
  </si>
  <si>
    <t>Nguyễn Trần Châu</t>
  </si>
  <si>
    <t xml:space="preserve"> Lệ phí thi CCA</t>
  </si>
  <si>
    <t xml:space="preserve">Ngô Phát </t>
  </si>
  <si>
    <t xml:space="preserve">Lê Thị Quỳnh </t>
  </si>
  <si>
    <t xml:space="preserve">Cao Hoàng </t>
  </si>
  <si>
    <t>Khương</t>
  </si>
  <si>
    <t xml:space="preserve">Trần Đại </t>
  </si>
  <si>
    <t>Trì</t>
  </si>
  <si>
    <t xml:space="preserve">Phan Vĩnh </t>
  </si>
  <si>
    <t xml:space="preserve">Nguyễn Lê </t>
  </si>
  <si>
    <t xml:space="preserve">Dương Ngọc </t>
  </si>
  <si>
    <t xml:space="preserve">Hồ Khánh Linh </t>
  </si>
  <si>
    <t xml:space="preserve">Trần Thị Trà </t>
  </si>
  <si>
    <t xml:space="preserve">Lý Thanh </t>
  </si>
  <si>
    <t xml:space="preserve">Huỳnh Nhật </t>
  </si>
  <si>
    <t xml:space="preserve">Trương Phú </t>
  </si>
  <si>
    <t>Sĩ</t>
  </si>
  <si>
    <t xml:space="preserve">Lê Trương </t>
  </si>
  <si>
    <t xml:space="preserve">Trần La Quang </t>
  </si>
  <si>
    <t xml:space="preserve">Đỗ Thành </t>
  </si>
  <si>
    <t xml:space="preserve">Cao Thị Thu </t>
  </si>
  <si>
    <t xml:space="preserve">Chu Thị Hoàng </t>
  </si>
  <si>
    <t>Nghiệp</t>
  </si>
  <si>
    <t>Nhả</t>
  </si>
  <si>
    <t>Trương Thanh</t>
  </si>
  <si>
    <t xml:space="preserve">Đinh Hùng </t>
  </si>
  <si>
    <t>Duơng</t>
  </si>
  <si>
    <t xml:space="preserve">Trương Thanh </t>
  </si>
  <si>
    <t xml:space="preserve">Võ Anh </t>
  </si>
  <si>
    <t>Thoại</t>
  </si>
  <si>
    <t>Hoàn</t>
  </si>
  <si>
    <t xml:space="preserve">Khưu Hoàng Minh </t>
  </si>
  <si>
    <t xml:space="preserve">Nguyễn Hoàng Gia </t>
  </si>
  <si>
    <t xml:space="preserve">Phạm Hồng </t>
  </si>
  <si>
    <t xml:space="preserve">Phan Đức </t>
  </si>
  <si>
    <t xml:space="preserve">Hồ Duy </t>
  </si>
  <si>
    <t xml:space="preserve">Hồ Anh </t>
  </si>
  <si>
    <t xml:space="preserve">Cao Thanh </t>
  </si>
  <si>
    <t xml:space="preserve">Phan Trần Yến </t>
  </si>
  <si>
    <t xml:space="preserve">Văn Hoàng </t>
  </si>
  <si>
    <t>Nguyễn Huỳnh Thanh</t>
  </si>
  <si>
    <t xml:space="preserve">Trịnh Mạnh </t>
  </si>
  <si>
    <t xml:space="preserve">Lê Mỹ </t>
  </si>
  <si>
    <t>Nguyễn Hoàng Việt</t>
  </si>
  <si>
    <t>Bằng chữ: Sáu mươi lăm triệu không trăm bốn chục ngàn đồng chẵn</t>
  </si>
  <si>
    <t>Thành phố Hồ Chí Minh, ngày 24 tháng  10 năm 2018</t>
  </si>
  <si>
    <t>Lệ  phí thi CCA,B Anh văn : 1.700.000đ ngày 20/01/2019</t>
  </si>
  <si>
    <t>Học phí anh văn khóa 26: 63.340.000đ</t>
  </si>
  <si>
    <t xml:space="preserve">Nguyễn Trường </t>
  </si>
  <si>
    <t>Danh</t>
  </si>
  <si>
    <t>Tấn</t>
  </si>
  <si>
    <t>Nguyệt</t>
  </si>
  <si>
    <t>Trần Thế</t>
  </si>
  <si>
    <t>A2b + Lệ phí thi CCA</t>
  </si>
  <si>
    <t xml:space="preserve">Luân Trí </t>
  </si>
  <si>
    <t xml:space="preserve">Hồng Thanh </t>
  </si>
  <si>
    <t xml:space="preserve">Dương Tấn Vũ </t>
  </si>
  <si>
    <t xml:space="preserve">Đào Sơn </t>
  </si>
  <si>
    <t xml:space="preserve">Châu Tuấn </t>
  </si>
  <si>
    <t xml:space="preserve">Nguyễn Thiên </t>
  </si>
  <si>
    <t xml:space="preserve">Huỳnh Trọng </t>
  </si>
  <si>
    <t xml:space="preserve">Phùng Thị Bảo </t>
  </si>
  <si>
    <t>Mi</t>
  </si>
  <si>
    <t xml:space="preserve">Đinh Thị </t>
  </si>
  <si>
    <t xml:space="preserve">Nguyễn Thúy </t>
  </si>
  <si>
    <t xml:space="preserve">Bùi Thị </t>
  </si>
  <si>
    <t>Vũ Hồng Nhật</t>
  </si>
  <si>
    <t>Hạ</t>
  </si>
  <si>
    <t xml:space="preserve">Trần Bách </t>
  </si>
  <si>
    <t xml:space="preserve">Lê Ngọc </t>
  </si>
  <si>
    <t xml:space="preserve">Quách Ngọc Tú </t>
  </si>
  <si>
    <t xml:space="preserve">Nguyễn Phương </t>
  </si>
  <si>
    <t>Thi khảo sát+A2a+A2b + Lệ phí thi CCA</t>
  </si>
  <si>
    <t xml:space="preserve">Võ Thúy </t>
  </si>
  <si>
    <t>Kiều</t>
  </si>
  <si>
    <t xml:space="preserve">Đinh Hoàng </t>
  </si>
  <si>
    <t xml:space="preserve">Nguyễn Lê Phương </t>
  </si>
  <si>
    <t>Lê Hoàng Hải</t>
  </si>
  <si>
    <t xml:space="preserve">Cao Hoài </t>
  </si>
  <si>
    <t>EB1a+Ôn thi +Lệ phí thi CCB</t>
  </si>
  <si>
    <t xml:space="preserve">Mai Nguyễn Tiến </t>
  </si>
  <si>
    <t>Nguyễn Thành Kinh</t>
  </si>
  <si>
    <t>Kha</t>
  </si>
  <si>
    <t xml:space="preserve">Phang Anh </t>
  </si>
  <si>
    <t xml:space="preserve">Nguyễn Phạm Phú </t>
  </si>
  <si>
    <t xml:space="preserve">Nguyễn Lê Gia </t>
  </si>
  <si>
    <t xml:space="preserve">Lưu Chí </t>
  </si>
  <si>
    <t xml:space="preserve">Phạm Minh </t>
  </si>
  <si>
    <t xml:space="preserve">Châu Gia </t>
  </si>
  <si>
    <t xml:space="preserve">Dương Thị Phương </t>
  </si>
  <si>
    <t>Đính</t>
  </si>
  <si>
    <t>Đặng</t>
  </si>
  <si>
    <t xml:space="preserve">Nguyễn Văn Hoài </t>
  </si>
  <si>
    <t>15TC LĐL</t>
  </si>
  <si>
    <t>16TC Ô</t>
  </si>
  <si>
    <t>17TC KTD1</t>
  </si>
  <si>
    <t>17T4 CN Ô 3</t>
  </si>
  <si>
    <t>17T4 ĐCN1</t>
  </si>
  <si>
    <t>17T4 QTD1</t>
  </si>
  <si>
    <t>16TC LĐL</t>
  </si>
  <si>
    <t>16TC KTD</t>
  </si>
  <si>
    <t>165TC QTM</t>
  </si>
  <si>
    <t>17T2 ĐCN1</t>
  </si>
  <si>
    <t>15TC Ô</t>
  </si>
  <si>
    <t>16CĐ CNC1</t>
  </si>
  <si>
    <t>16CĐ CK5</t>
  </si>
  <si>
    <t>17C1 CN Ô 8</t>
  </si>
  <si>
    <t>17C1 CN Ô13</t>
  </si>
  <si>
    <t>16CĐ CK6</t>
  </si>
  <si>
    <t>16CĐ CTM4</t>
  </si>
  <si>
    <t>17T4 ĐCN2</t>
  </si>
  <si>
    <t>16TC QTM1</t>
  </si>
  <si>
    <t>17C1 M1</t>
  </si>
  <si>
    <t xml:space="preserve">EB1a+Ôn thi </t>
  </si>
  <si>
    <t>17C1 CCK2</t>
  </si>
  <si>
    <t>15CĐ ĐCN1</t>
  </si>
  <si>
    <t>0637924</t>
  </si>
  <si>
    <t>0637925</t>
  </si>
  <si>
    <t>0637926</t>
  </si>
  <si>
    <t>0637927</t>
  </si>
  <si>
    <t>0637928</t>
  </si>
  <si>
    <t>0637929</t>
  </si>
  <si>
    <t>0637930</t>
  </si>
  <si>
    <t>0637931</t>
  </si>
  <si>
    <t>0637932</t>
  </si>
  <si>
    <t>0637933</t>
  </si>
  <si>
    <t>0637934</t>
  </si>
  <si>
    <t>0637935</t>
  </si>
  <si>
    <t>0637936</t>
  </si>
  <si>
    <t>0637937</t>
  </si>
  <si>
    <t>0637938</t>
  </si>
  <si>
    <t>0637939</t>
  </si>
  <si>
    <t>0637940</t>
  </si>
  <si>
    <t>0637941</t>
  </si>
  <si>
    <t>0637942</t>
  </si>
  <si>
    <t>0637943</t>
  </si>
  <si>
    <t>0637944</t>
  </si>
  <si>
    <t>0637945</t>
  </si>
  <si>
    <t>0637946</t>
  </si>
  <si>
    <t>0637947</t>
  </si>
  <si>
    <t>0637948</t>
  </si>
  <si>
    <t>0637949</t>
  </si>
  <si>
    <t>0637950</t>
  </si>
  <si>
    <t>THAO. K15</t>
  </si>
  <si>
    <t>Nguyễn Thành</t>
  </si>
  <si>
    <t>Dương Minh</t>
  </si>
  <si>
    <t xml:space="preserve">Đặng Đình </t>
  </si>
  <si>
    <t>A2b+ Lệ phí thi CCA</t>
  </si>
  <si>
    <t xml:space="preserve">Võ Thái </t>
  </si>
  <si>
    <t xml:space="preserve">Cao Thế Công </t>
  </si>
  <si>
    <t>Dân</t>
  </si>
  <si>
    <t xml:space="preserve">Mộng Thùy </t>
  </si>
  <si>
    <t xml:space="preserve">Nguyễn Thị Anh </t>
  </si>
  <si>
    <t>Nguyễn Gia Quốc</t>
  </si>
  <si>
    <t>Vũ Ngọc Thùy</t>
  </si>
  <si>
    <t xml:space="preserve">Đỗ Khánh </t>
  </si>
  <si>
    <t>Bùi Chí</t>
  </si>
  <si>
    <t xml:space="preserve">Trần Khải </t>
  </si>
  <si>
    <t xml:space="preserve">Võ Thanh </t>
  </si>
  <si>
    <t>Pong</t>
  </si>
  <si>
    <t>Đặng Xuân</t>
  </si>
  <si>
    <t xml:space="preserve">Đặng Xuân </t>
  </si>
  <si>
    <t xml:space="preserve">Bùi Quang </t>
  </si>
  <si>
    <t xml:space="preserve">Phan Viết </t>
  </si>
  <si>
    <t>Lanh</t>
  </si>
  <si>
    <t xml:space="preserve">Võ Cao </t>
  </si>
  <si>
    <t>Trần Minh Quốc</t>
  </si>
  <si>
    <t xml:space="preserve">Ngô Thái </t>
  </si>
  <si>
    <t xml:space="preserve">Võ Tuyết </t>
  </si>
  <si>
    <t>Dự</t>
  </si>
  <si>
    <t>Trần Trọng</t>
  </si>
  <si>
    <t>Trần Thị Kim</t>
  </si>
  <si>
    <t>Quy</t>
  </si>
  <si>
    <t xml:space="preserve">Lê Hoàng Yến </t>
  </si>
  <si>
    <t xml:space="preserve">Trương Ngọc Phương </t>
  </si>
  <si>
    <t>Lưu</t>
  </si>
  <si>
    <t xml:space="preserve">Nguyễn Hoài </t>
  </si>
  <si>
    <t xml:space="preserve">Lưu Trần </t>
  </si>
  <si>
    <t xml:space="preserve">Cao Tấn </t>
  </si>
  <si>
    <t xml:space="preserve">Nguyễn Tuấn </t>
  </si>
  <si>
    <t>Đại</t>
  </si>
  <si>
    <t xml:space="preserve">Đỗ Mạnh </t>
  </si>
  <si>
    <t xml:space="preserve">Đặng Ngọc </t>
  </si>
  <si>
    <t xml:space="preserve">Hồ Gia </t>
  </si>
  <si>
    <t xml:space="preserve">Tống Hoàn </t>
  </si>
  <si>
    <t xml:space="preserve">Hồ Sĩ </t>
  </si>
  <si>
    <t>B1+ôn thi+Lệ phí thi CCB</t>
  </si>
  <si>
    <t xml:space="preserve">Lê Quang Sơn </t>
  </si>
  <si>
    <t xml:space="preserve">Hứa Trường </t>
  </si>
  <si>
    <t xml:space="preserve">Phan Thị Mỹ </t>
  </si>
  <si>
    <t>Nguyễn Thị Như</t>
  </si>
  <si>
    <t xml:space="preserve">Dương Đoàn Minh </t>
  </si>
  <si>
    <t xml:space="preserve">Hoàng Gia </t>
  </si>
  <si>
    <t xml:space="preserve">Phan Gia </t>
  </si>
  <si>
    <t>Tình</t>
  </si>
  <si>
    <t xml:space="preserve">Bùi Thế </t>
  </si>
  <si>
    <t>Trịnh Thanh</t>
  </si>
  <si>
    <t>Đoàn</t>
  </si>
  <si>
    <t>Huỳnh Quốc</t>
  </si>
  <si>
    <t>Ân</t>
  </si>
  <si>
    <t xml:space="preserve">Nguyễn Võ Duy </t>
  </si>
  <si>
    <t>Hồ Quốc</t>
  </si>
  <si>
    <t xml:space="preserve">Mai Thiện </t>
  </si>
  <si>
    <t xml:space="preserve">Triệu Minh </t>
  </si>
  <si>
    <t xml:space="preserve">Tô Huỳnh Thanh </t>
  </si>
  <si>
    <t xml:space="preserve">Chương Thiết </t>
  </si>
  <si>
    <t xml:space="preserve">Huỳnh Thanh </t>
  </si>
  <si>
    <t>Nguyễn Bách</t>
  </si>
  <si>
    <t>Tuyên</t>
  </si>
  <si>
    <t>Nguyễn Hồng</t>
  </si>
  <si>
    <t>Huỳnh Thị Cẩm</t>
  </si>
  <si>
    <t xml:space="preserve">Phạm Thị Thùy </t>
  </si>
  <si>
    <t>Lệ  phí thi CCA  Anh văn : 6.720.000đ ngày 20/01/2019</t>
  </si>
  <si>
    <t>Lệ  phí thi CCB Anh văn : 460.000đ ngày 20/01/2019</t>
  </si>
  <si>
    <t>29/10/2018</t>
  </si>
  <si>
    <t>0637851</t>
  </si>
  <si>
    <t>0637852</t>
  </si>
  <si>
    <t>0637853</t>
  </si>
  <si>
    <t>0637854</t>
  </si>
  <si>
    <t>0637855</t>
  </si>
  <si>
    <t>0637856</t>
  </si>
  <si>
    <t>0637857</t>
  </si>
  <si>
    <t>0637858</t>
  </si>
  <si>
    <t>0637859</t>
  </si>
  <si>
    <t>0637860</t>
  </si>
  <si>
    <t>0637861</t>
  </si>
  <si>
    <t>0637862</t>
  </si>
  <si>
    <t>0637863</t>
  </si>
  <si>
    <t>0637864</t>
  </si>
  <si>
    <t>0637865</t>
  </si>
  <si>
    <t>0637866</t>
  </si>
  <si>
    <t>0637867</t>
  </si>
  <si>
    <t>0637868</t>
  </si>
  <si>
    <t>0637869</t>
  </si>
  <si>
    <t>0637870</t>
  </si>
  <si>
    <t>0637871</t>
  </si>
  <si>
    <t>0637872</t>
  </si>
  <si>
    <t>0637873</t>
  </si>
  <si>
    <t>0637874</t>
  </si>
  <si>
    <t>0637875</t>
  </si>
  <si>
    <t>0637876</t>
  </si>
  <si>
    <t>0637877</t>
  </si>
  <si>
    <t>0637878</t>
  </si>
  <si>
    <t>0637879</t>
  </si>
  <si>
    <t>0637880</t>
  </si>
  <si>
    <t>0637881</t>
  </si>
  <si>
    <t>0637882</t>
  </si>
  <si>
    <t>0637883</t>
  </si>
  <si>
    <t>0637884</t>
  </si>
  <si>
    <t>0637885</t>
  </si>
  <si>
    <t>0637886</t>
  </si>
  <si>
    <t>0637887</t>
  </si>
  <si>
    <t>0637888</t>
  </si>
  <si>
    <t>0637889</t>
  </si>
  <si>
    <t>0637890</t>
  </si>
  <si>
    <t>0637891</t>
  </si>
  <si>
    <t>0637892</t>
  </si>
  <si>
    <t>0637893</t>
  </si>
  <si>
    <t>0637894</t>
  </si>
  <si>
    <t>0637895</t>
  </si>
  <si>
    <t>0637896</t>
  </si>
  <si>
    <t>0637897</t>
  </si>
  <si>
    <t>0637898</t>
  </si>
  <si>
    <t>0637899</t>
  </si>
  <si>
    <t>0637900</t>
  </si>
  <si>
    <t>Huỳnh Phạm Trần Lê</t>
  </si>
  <si>
    <t>Na</t>
  </si>
  <si>
    <t>Tiếng Hàn KA1.a+ ôn tập KA1.a</t>
  </si>
  <si>
    <t>Tiếng Hoa CA1.a+ ôn tập CA1.a</t>
  </si>
  <si>
    <t>Tiếng nhật JA1.a+ ôn tập JA1.a</t>
  </si>
  <si>
    <t>Nguyễn</t>
  </si>
  <si>
    <t xml:space="preserve">Phùng Lê Minh </t>
  </si>
  <si>
    <t xml:space="preserve">Nguyễn Ngọc Song </t>
  </si>
  <si>
    <t>giang</t>
  </si>
  <si>
    <t>Lê Trà</t>
  </si>
  <si>
    <t xml:space="preserve">Nguyễn Đình Bảo </t>
  </si>
  <si>
    <t>Lập</t>
  </si>
  <si>
    <t xml:space="preserve">Tạ Thủy </t>
  </si>
  <si>
    <t>Tiên</t>
  </si>
  <si>
    <t xml:space="preserve">Đặng Thị Kim </t>
  </si>
  <si>
    <t xml:space="preserve">Lê Phạm Lan </t>
  </si>
  <si>
    <t xml:space="preserve">Trần Huỳnh Bảo </t>
  </si>
  <si>
    <t xml:space="preserve">Đặng Cao </t>
  </si>
  <si>
    <t xml:space="preserve">Đinh Huy </t>
  </si>
  <si>
    <t xml:space="preserve">Hoanhg Ngọc </t>
  </si>
  <si>
    <t>Tiếng Hoa CA1.c+ ôn tập CA1.c</t>
  </si>
  <si>
    <t>khóa 17T4</t>
  </si>
  <si>
    <t xml:space="preserve">Trần Thu </t>
  </si>
  <si>
    <t>Nguyễn Phạm Khánh</t>
  </si>
  <si>
    <t>Mai</t>
  </si>
  <si>
    <t xml:space="preserve">Lê Ngân </t>
  </si>
  <si>
    <t xml:space="preserve">Lương Thị Thùy </t>
  </si>
  <si>
    <t xml:space="preserve">Huỳnh Đặng Phụng </t>
  </si>
  <si>
    <t>Nguyễn Ngọc Thanh</t>
  </si>
  <si>
    <t>Nguyễn Ngô Phương</t>
  </si>
  <si>
    <t>Nguyễn Lê</t>
  </si>
  <si>
    <t xml:space="preserve">Phạm Thiên </t>
  </si>
  <si>
    <t>Tin học khóa 15: 2.560.000đ</t>
  </si>
  <si>
    <t>Học phí anh văn khóa 26: 35.5200.000đ</t>
  </si>
  <si>
    <t xml:space="preserve">Khương Xuân </t>
  </si>
  <si>
    <t>Lưu Khả</t>
  </si>
  <si>
    <t xml:space="preserve">Lê Trường Thùy </t>
  </si>
  <si>
    <t xml:space="preserve">Trần Ngọ </t>
  </si>
  <si>
    <t>Nguyễn Lê Thủy</t>
  </si>
  <si>
    <t>Nữ</t>
  </si>
  <si>
    <t>Hồ Thị Mỹ</t>
  </si>
  <si>
    <t xml:space="preserve">Nguyễn Trần Gia </t>
  </si>
  <si>
    <t>Lê Hoàng Đăng</t>
  </si>
  <si>
    <t>Phan Thị Mỹ</t>
  </si>
  <si>
    <t>Thơ</t>
  </si>
  <si>
    <t>Đàm Thị Kiều</t>
  </si>
  <si>
    <t>Loan</t>
  </si>
  <si>
    <t xml:space="preserve">Đỗ Thi Quỳnh </t>
  </si>
  <si>
    <t>Nguyễn Thị Thanh</t>
  </si>
  <si>
    <t>Hồ Ngọc Khánh</t>
  </si>
  <si>
    <t xml:space="preserve">Trần Ngọc Thúy </t>
  </si>
  <si>
    <t xml:space="preserve">Phạm Nguyễn Kim </t>
  </si>
  <si>
    <t xml:space="preserve">Lâm Nhật </t>
  </si>
  <si>
    <t>0637803</t>
  </si>
  <si>
    <t>0637804</t>
  </si>
  <si>
    <t>0637805</t>
  </si>
  <si>
    <t>0637806</t>
  </si>
  <si>
    <t>0637807</t>
  </si>
  <si>
    <t>0637808</t>
  </si>
  <si>
    <t>0637809</t>
  </si>
  <si>
    <t>0637810</t>
  </si>
  <si>
    <t>0637811</t>
  </si>
  <si>
    <t>0637812</t>
  </si>
  <si>
    <t>0637813</t>
  </si>
  <si>
    <t>0637814</t>
  </si>
  <si>
    <t>0637815</t>
  </si>
  <si>
    <t>Soliwordks</t>
  </si>
  <si>
    <t>Nguyễn Lê Tránh</t>
  </si>
  <si>
    <t>Chuyền</t>
  </si>
  <si>
    <t>Động cơ xe gắn máy</t>
  </si>
  <si>
    <t>Phun xăng điện tử</t>
  </si>
  <si>
    <t>01T/NH</t>
  </si>
  <si>
    <t>02T/NH</t>
  </si>
  <si>
    <t>03T/NH</t>
  </si>
  <si>
    <t>04T/NH</t>
  </si>
  <si>
    <t>05T/NH</t>
  </si>
  <si>
    <t>06T/NH</t>
  </si>
  <si>
    <t>07T/NH</t>
  </si>
  <si>
    <t>08T/NH</t>
  </si>
  <si>
    <t>09T/NH</t>
  </si>
  <si>
    <t>10T/NH</t>
  </si>
  <si>
    <t>11T/NH</t>
  </si>
  <si>
    <t>12T/NH</t>
  </si>
  <si>
    <t>13T/NH</t>
  </si>
  <si>
    <t>14T/NH</t>
  </si>
  <si>
    <t>15T/NH</t>
  </si>
  <si>
    <t>16T/NH</t>
  </si>
  <si>
    <t>17T/NH</t>
  </si>
  <si>
    <t>18T/NH</t>
  </si>
  <si>
    <t>19T/NH</t>
  </si>
  <si>
    <t>20T/NH</t>
  </si>
  <si>
    <t>21T/NH</t>
  </si>
  <si>
    <t>22T/NH</t>
  </si>
  <si>
    <t>23T/NH</t>
  </si>
  <si>
    <t>24T/NH</t>
  </si>
  <si>
    <t>25T/NH</t>
  </si>
  <si>
    <t>26T/NH</t>
  </si>
  <si>
    <t>27T/NH</t>
  </si>
  <si>
    <t>28T/NH</t>
  </si>
  <si>
    <t>29T/NH</t>
  </si>
  <si>
    <t>30T/NH</t>
  </si>
  <si>
    <t xml:space="preserve">Kiều Xuân </t>
  </si>
  <si>
    <t xml:space="preserve">Lê Huỳnh Tuấn </t>
  </si>
  <si>
    <t xml:space="preserve">Lương Xuân </t>
  </si>
  <si>
    <t xml:space="preserve">Trần Phan Quốc </t>
  </si>
  <si>
    <t xml:space="preserve">Bùi Viết </t>
  </si>
  <si>
    <t xml:space="preserve">Luưu Vĩnh </t>
  </si>
  <si>
    <t>Tin</t>
  </si>
  <si>
    <t>Khuân</t>
  </si>
  <si>
    <t xml:space="preserve">Đào Thanh </t>
  </si>
  <si>
    <t xml:space="preserve">Đinh Thái </t>
  </si>
  <si>
    <t>Đel</t>
  </si>
  <si>
    <t xml:space="preserve">Bùi Thị Thu </t>
  </si>
  <si>
    <t xml:space="preserve">Phan Châu </t>
  </si>
  <si>
    <t xml:space="preserve">Huỳnh Vũ </t>
  </si>
  <si>
    <t>Mai Nguyễn Thảo</t>
  </si>
  <si>
    <t>Trần Hữu</t>
  </si>
  <si>
    <t xml:space="preserve">Trịnh Đức </t>
  </si>
  <si>
    <t xml:space="preserve">Lưu Hoàng </t>
  </si>
  <si>
    <t xml:space="preserve">Nguyễn Thái </t>
  </si>
  <si>
    <t>61T/NH</t>
  </si>
  <si>
    <t>62T/NH</t>
  </si>
  <si>
    <t>63T/NH</t>
  </si>
  <si>
    <t>64T/NH</t>
  </si>
  <si>
    <t>65T/NH</t>
  </si>
  <si>
    <t>66T/NH</t>
  </si>
  <si>
    <t>67T/NH</t>
  </si>
  <si>
    <t>68T/NH</t>
  </si>
  <si>
    <t>69T/NH</t>
  </si>
  <si>
    <t>70T/NH</t>
  </si>
  <si>
    <t>72T/NH</t>
  </si>
  <si>
    <t>71T/NH</t>
  </si>
  <si>
    <t>73T/NH</t>
  </si>
  <si>
    <t>74T/NH</t>
  </si>
  <si>
    <t>75T/NH</t>
  </si>
  <si>
    <t>76T/NH</t>
  </si>
  <si>
    <t>77T/NH</t>
  </si>
  <si>
    <t>78T/NH</t>
  </si>
  <si>
    <t>79T/NH</t>
  </si>
  <si>
    <t>80T/NH</t>
  </si>
  <si>
    <t>81T/NH</t>
  </si>
  <si>
    <t>82T/NH</t>
  </si>
  <si>
    <t>83T/NH</t>
  </si>
  <si>
    <t>84T/NH</t>
  </si>
  <si>
    <t>85T/NH</t>
  </si>
  <si>
    <t>86T/NH</t>
  </si>
  <si>
    <t>87T/NH</t>
  </si>
  <si>
    <t>88T/NH</t>
  </si>
  <si>
    <t>89T/NH</t>
  </si>
  <si>
    <t>90T/NH</t>
  </si>
  <si>
    <t xml:space="preserve">Trần Hoài </t>
  </si>
  <si>
    <t xml:space="preserve">Nguyễn Khánh </t>
  </si>
  <si>
    <t xml:space="preserve">Trần Trọng </t>
  </si>
  <si>
    <t xml:space="preserve">Đinh Nguyễn Anh </t>
  </si>
  <si>
    <t xml:space="preserve">Lương Phước </t>
  </si>
  <si>
    <t>Đầy</t>
  </si>
  <si>
    <t>Khôi</t>
  </si>
  <si>
    <t>A2b + EB1a + Ôn thi</t>
  </si>
  <si>
    <t xml:space="preserve"> EB1a + Ôn thi</t>
  </si>
  <si>
    <t xml:space="preserve">Bùi Thanh </t>
  </si>
  <si>
    <t xml:space="preserve">Phạm Sỹ </t>
  </si>
  <si>
    <t>Nguyễn Hoàng Minh</t>
  </si>
  <si>
    <t>Kính</t>
  </si>
  <si>
    <t xml:space="preserve">Lê Phúc </t>
  </si>
  <si>
    <t>Sung</t>
  </si>
  <si>
    <t>Nguyễn Thế</t>
  </si>
  <si>
    <t>Khẳm</t>
  </si>
  <si>
    <t>Nguyễn Trúc Lan</t>
  </si>
  <si>
    <t>Học phí Tiếng Nhật: 935.000đ</t>
  </si>
  <si>
    <t>THAO k15</t>
  </si>
  <si>
    <t>Điện xe gắn máy</t>
  </si>
  <si>
    <t xml:space="preserve">Công ty </t>
  </si>
  <si>
    <t>Tramico</t>
  </si>
  <si>
    <t>Lệ phí ôn+ thi nghề hàn</t>
  </si>
  <si>
    <t>22hv*800.000</t>
  </si>
  <si>
    <t>31T/NH</t>
  </si>
  <si>
    <t>32T/NH</t>
  </si>
  <si>
    <t>33T/NH</t>
  </si>
  <si>
    <t>35T/NH</t>
  </si>
  <si>
    <t>36T/NH</t>
  </si>
  <si>
    <t>37T/NH</t>
  </si>
  <si>
    <t>38T/NH</t>
  </si>
  <si>
    <t>39T/NH</t>
  </si>
  <si>
    <t>40T/NH</t>
  </si>
  <si>
    <t>41T/NH</t>
  </si>
  <si>
    <t>42T/NH</t>
  </si>
  <si>
    <t>43T/NH</t>
  </si>
  <si>
    <t>44T/NH</t>
  </si>
  <si>
    <t>45T/NH</t>
  </si>
  <si>
    <t>46T/NH</t>
  </si>
  <si>
    <t>47T/NH</t>
  </si>
  <si>
    <t>48T/NH</t>
  </si>
  <si>
    <t>49T/NH</t>
  </si>
  <si>
    <t>50T/NH</t>
  </si>
  <si>
    <t>51T/NH</t>
  </si>
  <si>
    <t>52T/NH</t>
  </si>
  <si>
    <t>53T/NH</t>
  </si>
  <si>
    <t>54T/NH</t>
  </si>
  <si>
    <t>55T/NH</t>
  </si>
  <si>
    <t>56T/NH</t>
  </si>
  <si>
    <t>57T/NH</t>
  </si>
  <si>
    <t>58T/NH</t>
  </si>
  <si>
    <t>59T/NH</t>
  </si>
  <si>
    <t>60T/NH</t>
  </si>
  <si>
    <t>91T/NH</t>
  </si>
  <si>
    <t>92T/NH</t>
  </si>
  <si>
    <t>93T/NH</t>
  </si>
  <si>
    <t>94T/NH</t>
  </si>
  <si>
    <t>95T/NH</t>
  </si>
  <si>
    <t>96T/NH</t>
  </si>
  <si>
    <t>97T/NH</t>
  </si>
  <si>
    <t>98T/NH</t>
  </si>
  <si>
    <t>99T/NH</t>
  </si>
  <si>
    <t>100T/NH</t>
  </si>
  <si>
    <t>101T/NH</t>
  </si>
  <si>
    <t>102T/NH</t>
  </si>
  <si>
    <t>103T/NH</t>
  </si>
  <si>
    <t>104T/NH</t>
  </si>
  <si>
    <t>105T/NH</t>
  </si>
  <si>
    <t>106T/NH</t>
  </si>
  <si>
    <t>107T/NH</t>
  </si>
  <si>
    <t>108T/NH</t>
  </si>
  <si>
    <t>109T/NH</t>
  </si>
  <si>
    <t>110T/NH</t>
  </si>
  <si>
    <t>111T/NH</t>
  </si>
  <si>
    <t>112T/NH</t>
  </si>
  <si>
    <t>113T/NH</t>
  </si>
  <si>
    <t>114T/NH</t>
  </si>
  <si>
    <t>115T/NH</t>
  </si>
  <si>
    <t>116T/NH</t>
  </si>
  <si>
    <t>117T/NH</t>
  </si>
  <si>
    <t>118T/NH</t>
  </si>
  <si>
    <t>119T/NH</t>
  </si>
  <si>
    <t>120T/NH</t>
  </si>
  <si>
    <t>Lệ  phí thi CCA  Anh văn : 15.330.000đ ngày 20/01/2019</t>
  </si>
  <si>
    <t>Tin học khóa 15: 2.560.000 đ</t>
  </si>
  <si>
    <t>Thành phố Hồ Chí Minh, ngày 29  tháng  10 năm 2018</t>
  </si>
  <si>
    <t>Bằng chữ: Một trăm lẻ hai triệu bốn trăm lẻ năm ngàn đồng chẵn</t>
  </si>
  <si>
    <t>Lệ  phí thi CCB Anh văn : 1.840.000đ ngày 20/01/2019</t>
  </si>
  <si>
    <t>Học phí anh văn khóa 26: 81.740.000đ</t>
  </si>
  <si>
    <t>GHI CHÚ</t>
  </si>
  <si>
    <t xml:space="preserve">BẢNG NỘP TIỀN </t>
  </si>
  <si>
    <t>0637101</t>
  </si>
  <si>
    <t>0637102</t>
  </si>
  <si>
    <t>0637103</t>
  </si>
  <si>
    <t>0637104</t>
  </si>
  <si>
    <t>0637105</t>
  </si>
  <si>
    <t>0637106</t>
  </si>
  <si>
    <t>0637107</t>
  </si>
  <si>
    <t>0637108</t>
  </si>
  <si>
    <t>0637109</t>
  </si>
  <si>
    <t>0637110</t>
  </si>
  <si>
    <t>0637111</t>
  </si>
  <si>
    <t>0637112</t>
  </si>
  <si>
    <t>0637113</t>
  </si>
  <si>
    <t>0637114</t>
  </si>
  <si>
    <t>0637115</t>
  </si>
  <si>
    <t>0637116</t>
  </si>
  <si>
    <t>0637117</t>
  </si>
  <si>
    <t>0637118</t>
  </si>
  <si>
    <t>0637119</t>
  </si>
  <si>
    <t>0637120</t>
  </si>
  <si>
    <t>0637121</t>
  </si>
  <si>
    <t>0637122</t>
  </si>
  <si>
    <t>0637123</t>
  </si>
  <si>
    <t>0637124</t>
  </si>
  <si>
    <t>0637125</t>
  </si>
  <si>
    <t>0637126</t>
  </si>
  <si>
    <t>0637127</t>
  </si>
  <si>
    <t>0637128</t>
  </si>
  <si>
    <t>0637129</t>
  </si>
  <si>
    <t>0637130</t>
  </si>
  <si>
    <t>0637131</t>
  </si>
  <si>
    <t>0637132</t>
  </si>
  <si>
    <t>0637133</t>
  </si>
  <si>
    <t>0637134</t>
  </si>
  <si>
    <t>0637135</t>
  </si>
  <si>
    <t>0637136</t>
  </si>
  <si>
    <t>0637137</t>
  </si>
  <si>
    <t>0637138</t>
  </si>
  <si>
    <t>0637139</t>
  </si>
  <si>
    <t>0637140</t>
  </si>
  <si>
    <t>0637141</t>
  </si>
  <si>
    <t>0637142</t>
  </si>
  <si>
    <t>0637143</t>
  </si>
  <si>
    <t>0637144</t>
  </si>
  <si>
    <t>0637145</t>
  </si>
  <si>
    <t>0637146</t>
  </si>
  <si>
    <t>0637147</t>
  </si>
  <si>
    <t>0637148</t>
  </si>
  <si>
    <t>0637149</t>
  </si>
  <si>
    <t>0637150</t>
  </si>
  <si>
    <t xml:space="preserve">Trương Bình </t>
  </si>
  <si>
    <t>Autocad 2D</t>
  </si>
  <si>
    <t>30/10/2018</t>
  </si>
  <si>
    <t xml:space="preserve">Trương Quốc </t>
  </si>
  <si>
    <t>Điện công nghiệp</t>
  </si>
  <si>
    <t>Solid Works cơ bản</t>
  </si>
  <si>
    <t xml:space="preserve">Trần Nguyễn Khánh </t>
  </si>
  <si>
    <t xml:space="preserve">Đinh Nguyễn Hoàng </t>
  </si>
  <si>
    <t>Phun xăng Điện tử</t>
  </si>
  <si>
    <t>Điện nhà</t>
  </si>
  <si>
    <t xml:space="preserve">Huỳnh An </t>
  </si>
  <si>
    <t>Rin</t>
  </si>
  <si>
    <t xml:space="preserve">Đặng Anh </t>
  </si>
  <si>
    <t>Tý</t>
  </si>
  <si>
    <t xml:space="preserve">Nguyễn Ngọc Minh </t>
  </si>
  <si>
    <t>Truyền</t>
  </si>
  <si>
    <t xml:space="preserve">Nguyễn Lê Nhật </t>
  </si>
  <si>
    <t>Tiếng Hoa CA1.a+ôn tập</t>
  </si>
  <si>
    <t xml:space="preserve">Trần Thành </t>
  </si>
  <si>
    <t>Tiếng Nhật + Ôn tập</t>
  </si>
  <si>
    <t xml:space="preserve">Nguyễn Thiị Thủy </t>
  </si>
  <si>
    <t>Hoàng Hải</t>
  </si>
  <si>
    <t xml:space="preserve">Nguyễn Nhựt </t>
  </si>
  <si>
    <t>Thăng</t>
  </si>
  <si>
    <t xml:space="preserve">Bùi Hoàng Quốc </t>
  </si>
  <si>
    <t>Động cơ + Điện xe gắn máy</t>
  </si>
  <si>
    <t xml:space="preserve">Lương Phan Chí </t>
  </si>
  <si>
    <t xml:space="preserve">Nguyễn Lê Chánh </t>
  </si>
  <si>
    <t xml:space="preserve">Bùi Kim </t>
  </si>
  <si>
    <t>Tỏa</t>
  </si>
  <si>
    <t xml:space="preserve">Nguyễn Thị Thu </t>
  </si>
  <si>
    <t xml:space="preserve">Lê Thị Minh </t>
  </si>
  <si>
    <t>Bằng chữ: Năm mươi tám triệu hai trăm năm mươi lăm ngàn đồng chẵn</t>
  </si>
  <si>
    <t>Thành phố Hồ Chí Minh, ngày 30 tháng  10 năm 2018</t>
  </si>
  <si>
    <t>Học nghề : 51.800.000đ</t>
  </si>
  <si>
    <t>Tiếng Nhật: 5.610.000 đ</t>
  </si>
  <si>
    <t>Tiếng Hoa: 845.000 đ</t>
  </si>
  <si>
    <t>Điền</t>
  </si>
  <si>
    <t>Lan</t>
  </si>
  <si>
    <t>Thương</t>
  </si>
  <si>
    <t>Viên</t>
  </si>
  <si>
    <t>Tươi</t>
  </si>
  <si>
    <t xml:space="preserve">Nguyễn Thoàn </t>
  </si>
  <si>
    <t xml:space="preserve">Trương Hoàng </t>
  </si>
  <si>
    <t xml:space="preserve">Phan Thị </t>
  </si>
  <si>
    <t xml:space="preserve">Cao Thành </t>
  </si>
  <si>
    <t>0641476</t>
  </si>
  <si>
    <t>0641477</t>
  </si>
  <si>
    <t>0641478</t>
  </si>
  <si>
    <t>0641479</t>
  </si>
  <si>
    <t>0641480</t>
  </si>
  <si>
    <t>0641481</t>
  </si>
  <si>
    <t>0641482</t>
  </si>
  <si>
    <t>0641483</t>
  </si>
  <si>
    <t>0641484</t>
  </si>
  <si>
    <t>0641485</t>
  </si>
  <si>
    <t>0641486</t>
  </si>
  <si>
    <t>0641487</t>
  </si>
  <si>
    <t>0641488</t>
  </si>
  <si>
    <t>0641489</t>
  </si>
  <si>
    <t>0641490</t>
  </si>
  <si>
    <t>0641491</t>
  </si>
  <si>
    <t>0641492</t>
  </si>
  <si>
    <t>0641493</t>
  </si>
  <si>
    <t>0641494</t>
  </si>
  <si>
    <t>0641495</t>
  </si>
  <si>
    <t>0641496</t>
  </si>
  <si>
    <t>0641497</t>
  </si>
  <si>
    <t>0641498</t>
  </si>
  <si>
    <t>0641499</t>
  </si>
  <si>
    <t>0641500</t>
  </si>
  <si>
    <t>Lê phí thi cca tin học</t>
  </si>
  <si>
    <t>Đoàn Thị Kiến</t>
  </si>
  <si>
    <t xml:space="preserve">Nguyễn Thị Huyền </t>
  </si>
  <si>
    <t>Dinh</t>
  </si>
  <si>
    <t xml:space="preserve">Nguyên Minh </t>
  </si>
  <si>
    <t xml:space="preserve">Nguyễn Di </t>
  </si>
  <si>
    <t>Mãn</t>
  </si>
  <si>
    <t>Võ Văn</t>
  </si>
  <si>
    <t>Nguyêễn Thanh</t>
  </si>
  <si>
    <t>Cao Thanh</t>
  </si>
  <si>
    <t>Lê phí thi CCA tin học</t>
  </si>
  <si>
    <t>Lệ  phí thi CCA  Tin học : 3.750.000đ ngày 18/11/2018</t>
  </si>
  <si>
    <t>Tin học A khóa 15: 1.280.000đ</t>
  </si>
  <si>
    <t>Học phí tiếng Hoa:  1.440.000đ ( Khóa 03 SV năm 2017)</t>
  </si>
  <si>
    <t>2 lớp giảm 30%</t>
  </si>
  <si>
    <t>1 lớp giảm 20%</t>
  </si>
  <si>
    <t>Nguyễn Mạnh Hoàng</t>
  </si>
  <si>
    <t>Trần Nguyễn Tú</t>
  </si>
  <si>
    <t>Điệp</t>
  </si>
  <si>
    <t>Bằng chữ: Một trăm ba mươi tám triệu tám trăm  ngàn đồng chẵn</t>
  </si>
  <si>
    <t>121/TNH</t>
  </si>
  <si>
    <t xml:space="preserve">Đoàn Hoàng </t>
  </si>
  <si>
    <t>122T/NH</t>
  </si>
  <si>
    <t>123T/NH</t>
  </si>
  <si>
    <t>Phùng Ánh</t>
  </si>
  <si>
    <t>124T/NH</t>
  </si>
  <si>
    <t>125T/NH</t>
  </si>
  <si>
    <t>126T/NH</t>
  </si>
  <si>
    <t>127T/NH</t>
  </si>
  <si>
    <t>128T/NH</t>
  </si>
  <si>
    <t>129T/NH</t>
  </si>
  <si>
    <t>130T/NH</t>
  </si>
  <si>
    <t>131T/NH</t>
  </si>
  <si>
    <t>132T/NH</t>
  </si>
  <si>
    <t>133T/NH</t>
  </si>
  <si>
    <t>134T/NH</t>
  </si>
  <si>
    <t>135T/NH</t>
  </si>
  <si>
    <t>136T/NH</t>
  </si>
  <si>
    <t>137T/NH</t>
  </si>
  <si>
    <t>138T/NH</t>
  </si>
  <si>
    <t>139T/NH</t>
  </si>
  <si>
    <t>140T/NH</t>
  </si>
  <si>
    <t>141T/NH</t>
  </si>
  <si>
    <t>142T/NH</t>
  </si>
  <si>
    <t>143T/NH</t>
  </si>
  <si>
    <t>144T/NH</t>
  </si>
  <si>
    <t>145T/NH</t>
  </si>
  <si>
    <t>146T/NH</t>
  </si>
  <si>
    <t>147T/NH</t>
  </si>
  <si>
    <t xml:space="preserve">Đoàn Tuấn </t>
  </si>
  <si>
    <t>Trương Đức</t>
  </si>
  <si>
    <t xml:space="preserve">Tăng Phước </t>
  </si>
  <si>
    <t>Phan Quốc</t>
  </si>
  <si>
    <t xml:space="preserve">Lê Công Ngọc </t>
  </si>
  <si>
    <t xml:space="preserve">Trần Lê Minh </t>
  </si>
  <si>
    <t xml:space="preserve">Lê Phong </t>
  </si>
  <si>
    <t xml:space="preserve">Lê Phi </t>
  </si>
  <si>
    <t xml:space="preserve">Nguyễn Ngọc Triệu </t>
  </si>
  <si>
    <t xml:space="preserve">Đồng Xuân </t>
  </si>
  <si>
    <t>Oánh</t>
  </si>
  <si>
    <t>Xã</t>
  </si>
  <si>
    <t>Tuyền</t>
  </si>
  <si>
    <t xml:space="preserve">Trương Phúc Minh </t>
  </si>
  <si>
    <t>Võ Văn Trung</t>
  </si>
  <si>
    <t>Nguyễn Tiến</t>
  </si>
  <si>
    <t>Khởi</t>
  </si>
  <si>
    <t>Châu Tuấn</t>
  </si>
  <si>
    <t>148T/NH</t>
  </si>
  <si>
    <t>149T/NH</t>
  </si>
  <si>
    <t>150T/NH</t>
  </si>
  <si>
    <t>Vũ Doãn</t>
  </si>
  <si>
    <t xml:space="preserve">Lê Hùng </t>
  </si>
  <si>
    <t>211T/NH</t>
  </si>
  <si>
    <t>212T/NH</t>
  </si>
  <si>
    <t>213T/NH</t>
  </si>
  <si>
    <t>214T/NH</t>
  </si>
  <si>
    <t>215T/NH</t>
  </si>
  <si>
    <t>216T/NH</t>
  </si>
  <si>
    <t>217T/NH</t>
  </si>
  <si>
    <t>218T/NH</t>
  </si>
  <si>
    <t>219T/NH</t>
  </si>
  <si>
    <t>220T/NH</t>
  </si>
  <si>
    <t>221T/NH</t>
  </si>
  <si>
    <t>222T/NH</t>
  </si>
  <si>
    <t>223T/NH</t>
  </si>
  <si>
    <t>224T/NH</t>
  </si>
  <si>
    <t>225T/NH</t>
  </si>
  <si>
    <t>226T/NH</t>
  </si>
  <si>
    <t>227T/NH</t>
  </si>
  <si>
    <t>228T/NH</t>
  </si>
  <si>
    <t>229T/NH</t>
  </si>
  <si>
    <t>230T/NH</t>
  </si>
  <si>
    <t>231T/NH</t>
  </si>
  <si>
    <t>232T/NH</t>
  </si>
  <si>
    <t>233T/NH</t>
  </si>
  <si>
    <t>234T/NH</t>
  </si>
  <si>
    <t>235T/NH</t>
  </si>
  <si>
    <t>236T/NH</t>
  </si>
  <si>
    <t>237T/NH</t>
  </si>
  <si>
    <t>238T/NH</t>
  </si>
  <si>
    <t>240T/NH</t>
  </si>
  <si>
    <t>239T/NH0T/NH</t>
  </si>
  <si>
    <t xml:space="preserve">Nguyễn Lê Minh </t>
  </si>
  <si>
    <t xml:space="preserve">Phùng Thảo </t>
  </si>
  <si>
    <t>Tiếng hàn Ka1.a+ôn tập Ka1.a</t>
  </si>
  <si>
    <t xml:space="preserve">Đỗ Phương </t>
  </si>
  <si>
    <t>Tiếng hoa CA1.a+ôn tập CA1.a</t>
  </si>
  <si>
    <t xml:space="preserve">Lâm Hồng </t>
  </si>
  <si>
    <t>Tiếng hoa CA1.c+ôn tập CA1.c</t>
  </si>
  <si>
    <t>Khóa 17 T4</t>
  </si>
  <si>
    <t xml:space="preserve">Trần Thị Phương </t>
  </si>
  <si>
    <t xml:space="preserve">Ngô Trần Thanh </t>
  </si>
  <si>
    <t>Quỳnh</t>
  </si>
  <si>
    <t xml:space="preserve">Hoa Nguyễn </t>
  </si>
  <si>
    <t xml:space="preserve">Vỏ Tấn </t>
  </si>
  <si>
    <t>Mộc</t>
  </si>
  <si>
    <t xml:space="preserve">Đặng Thị Ánh </t>
  </si>
  <si>
    <t xml:space="preserve">Mai Kim </t>
  </si>
  <si>
    <t xml:space="preserve">Thái Thị Thùy </t>
  </si>
  <si>
    <t xml:space="preserve">Nguyễn Châu </t>
  </si>
  <si>
    <t xml:space="preserve">Mai Trung </t>
  </si>
  <si>
    <t xml:space="preserve">Bùi Thành </t>
  </si>
  <si>
    <t>Phạm Lưu Hoàng</t>
  </si>
  <si>
    <t xml:space="preserve">Trịnh Công </t>
  </si>
  <si>
    <t>Phan Đức</t>
  </si>
  <si>
    <t xml:space="preserve">Hồ Minh </t>
  </si>
  <si>
    <t xml:space="preserve">Phạm Thành Quốc </t>
  </si>
  <si>
    <t>Lâm Hồ Trọng</t>
  </si>
  <si>
    <t>Trần Cao Hữu</t>
  </si>
  <si>
    <t>Đào Thị</t>
  </si>
  <si>
    <t xml:space="preserve">Nguyễn Hoài Bảo </t>
  </si>
  <si>
    <t>271T/NH</t>
  </si>
  <si>
    <t>272T/NH</t>
  </si>
  <si>
    <t>273T/NH</t>
  </si>
  <si>
    <t>274T/NH</t>
  </si>
  <si>
    <t>275T/NH</t>
  </si>
  <si>
    <t>276T/NH</t>
  </si>
  <si>
    <t>277T/NH</t>
  </si>
  <si>
    <t>278T/NH</t>
  </si>
  <si>
    <t>279T/NH</t>
  </si>
  <si>
    <t>280T/NH</t>
  </si>
  <si>
    <t>281T/NH</t>
  </si>
  <si>
    <t>282T/NH</t>
  </si>
  <si>
    <t>283T/NH</t>
  </si>
  <si>
    <t>284T/NH</t>
  </si>
  <si>
    <t>285T/NH</t>
  </si>
  <si>
    <t>286T/NH</t>
  </si>
  <si>
    <t>287T/NH</t>
  </si>
  <si>
    <t>288T/NH</t>
  </si>
  <si>
    <t>289T/NH</t>
  </si>
  <si>
    <t>290T/NH</t>
  </si>
  <si>
    <t>291T/NH</t>
  </si>
  <si>
    <t>292T/NH</t>
  </si>
  <si>
    <t>293T/NH</t>
  </si>
  <si>
    <t>194T/NH</t>
  </si>
  <si>
    <t>295T/NH</t>
  </si>
  <si>
    <t>296T/NH</t>
  </si>
  <si>
    <t>297T/NH</t>
  </si>
  <si>
    <t>298T/NH</t>
  </si>
  <si>
    <t>299T/NH</t>
  </si>
  <si>
    <t>300T/NH</t>
  </si>
  <si>
    <t>Lệ phí thi CCA tin học</t>
  </si>
  <si>
    <t>Phạm Hữu</t>
  </si>
  <si>
    <t>Võ Duy</t>
  </si>
  <si>
    <t xml:space="preserve">Lầ Quay </t>
  </si>
  <si>
    <t>Kin</t>
  </si>
  <si>
    <t>Trần Thị Ánh</t>
  </si>
  <si>
    <t>Nguyễn Đức</t>
  </si>
  <si>
    <t>Thới</t>
  </si>
  <si>
    <t>Lê Trung</t>
  </si>
  <si>
    <t>Lâm Bích</t>
  </si>
  <si>
    <t xml:space="preserve">Đỗ Hồng </t>
  </si>
  <si>
    <t xml:space="preserve">Hà Đức </t>
  </si>
  <si>
    <t>Đuốc</t>
  </si>
  <si>
    <t>Nguyễn Việt Nhất</t>
  </si>
  <si>
    <t>Đỉnh</t>
  </si>
  <si>
    <t>Lệ  phí thi CCA  Anh văn :2.940.000đ ngày 20/01/2019</t>
  </si>
  <si>
    <t>Học phí anh văn khóa 26: 24.940.000đ</t>
  </si>
  <si>
    <t>Lệ  phí thi CCA  Tin học :1.050.000đ ngày 18/11/2018</t>
  </si>
  <si>
    <t>Học phí Tiếng Nhật: 5.610.000đ</t>
  </si>
  <si>
    <t>Học phí Tiếng Hoa: 720.000đ( khóa 17T4)</t>
  </si>
  <si>
    <t>Học phí Tiếng Hoa: 5.070.000đ</t>
  </si>
  <si>
    <t>Học phí Tiếng Hàn:1.870.000đ</t>
  </si>
  <si>
    <t>Học phí tiếng Nhật:  25.245.000đ (Khóa 1 SV 2018)</t>
  </si>
  <si>
    <t>Học phí tiếng Hàn:  8.415.000đ (Khóa 1 SV 2018)</t>
  </si>
  <si>
    <t>Học phí tiếng Hoa:  15.210.000đ (Khóa 1 SV năm 2018)</t>
  </si>
  <si>
    <t>Học phí nghề ngắn hạn: 65.860.000đ</t>
  </si>
  <si>
    <t>Lệ phí thi + ôn tập nghề Hàn: 17.600.000 đ</t>
  </si>
  <si>
    <t>`</t>
  </si>
  <si>
    <t>AB/18E0000002</t>
  </si>
  <si>
    <t>AB/18E0000003</t>
  </si>
  <si>
    <t>AB/18E0000004</t>
  </si>
  <si>
    <t>AB/18E0000005</t>
  </si>
  <si>
    <t>AB/18E0000006</t>
  </si>
  <si>
    <t>AB/18E0000007</t>
  </si>
  <si>
    <t>AB/18E0000008</t>
  </si>
  <si>
    <t>AB/18E0000009</t>
  </si>
  <si>
    <t>AB/18E0000010</t>
  </si>
  <si>
    <t>AB/18E0000011</t>
  </si>
  <si>
    <t>AB/18E0000012</t>
  </si>
  <si>
    <t>AB/18E0000013</t>
  </si>
  <si>
    <t>AB/18E0000014</t>
  </si>
  <si>
    <t>AB/18E0000015</t>
  </si>
  <si>
    <t>AB/18E0000016</t>
  </si>
  <si>
    <t>AB/18E0000017</t>
  </si>
  <si>
    <t>AB/18E0000018</t>
  </si>
  <si>
    <t>AB/18E0000019</t>
  </si>
  <si>
    <t>AB/18E0000020</t>
  </si>
  <si>
    <t>AB/18E0000021</t>
  </si>
  <si>
    <t>AB/18E0000022</t>
  </si>
  <si>
    <t>AB/18E0000023</t>
  </si>
  <si>
    <t>AB/18E0000024</t>
  </si>
  <si>
    <t>AB/18E0000025</t>
  </si>
  <si>
    <t>AB/18E0000026</t>
  </si>
  <si>
    <t>AB/18E0000027</t>
  </si>
  <si>
    <t>AB/18E0000028</t>
  </si>
  <si>
    <t>AB/18E0000029</t>
  </si>
  <si>
    <t>AB/18E0000030</t>
  </si>
  <si>
    <t>AB/18E0000031</t>
  </si>
  <si>
    <t>AB/18E0000032</t>
  </si>
  <si>
    <t>AB/18E0000033</t>
  </si>
  <si>
    <t>AB/18E0000034</t>
  </si>
  <si>
    <t>AB/18E0000035</t>
  </si>
  <si>
    <t>AB/18E0000036</t>
  </si>
  <si>
    <t>AB/18E0000037</t>
  </si>
  <si>
    <t>AB/18E0000038</t>
  </si>
  <si>
    <t>AB/18E0000039</t>
  </si>
  <si>
    <t>AB/18E0000040</t>
  </si>
  <si>
    <t>AB/18E0000041</t>
  </si>
  <si>
    <t>AB/18E0000042</t>
  </si>
  <si>
    <t>AB/18E0000043</t>
  </si>
  <si>
    <t>AB/18E0000044</t>
  </si>
  <si>
    <t>AB/18E0000045</t>
  </si>
  <si>
    <t>AB/18E0000046</t>
  </si>
  <si>
    <t>AB/18E0000047</t>
  </si>
  <si>
    <t>AB/18E0000048</t>
  </si>
  <si>
    <t>AB/18E0000049</t>
  </si>
  <si>
    <t>AB/18E0000050</t>
  </si>
  <si>
    <t>AB/18E0000051</t>
  </si>
  <si>
    <t>AB/18E0000052</t>
  </si>
  <si>
    <t>AB/18E0000053</t>
  </si>
  <si>
    <t>AB/18E0000054</t>
  </si>
  <si>
    <t>AB/18E0000055</t>
  </si>
  <si>
    <t>AB/18E0000056</t>
  </si>
  <si>
    <t>AB/18E0000057</t>
  </si>
  <si>
    <t>AB/18E0000058</t>
  </si>
  <si>
    <t>AB/18E0000059</t>
  </si>
  <si>
    <t>AB/18E0000060</t>
  </si>
  <si>
    <t>AB/18E0000061</t>
  </si>
  <si>
    <t>AB/18E0000062</t>
  </si>
  <si>
    <t>AB/18E0000063</t>
  </si>
  <si>
    <t>AB/18E0000064</t>
  </si>
  <si>
    <t>AB/18E0000065</t>
  </si>
  <si>
    <t>AB/18E0000066</t>
  </si>
  <si>
    <t>AB/18E0000067</t>
  </si>
  <si>
    <t>AB/18E0000068</t>
  </si>
  <si>
    <t>AB/18E0000069</t>
  </si>
  <si>
    <t>AB/18E0000070</t>
  </si>
  <si>
    <t>AB/18E0000071</t>
  </si>
  <si>
    <t>AB/18E0000072</t>
  </si>
  <si>
    <t>AB/18E0000073</t>
  </si>
  <si>
    <t>AB/18E0000074</t>
  </si>
  <si>
    <t>AB/18E0000075</t>
  </si>
  <si>
    <t>AB/18E0000076</t>
  </si>
  <si>
    <t>AB/18E0000077</t>
  </si>
  <si>
    <t>AB/18E0000078</t>
  </si>
  <si>
    <t>AB/18E0000079</t>
  </si>
  <si>
    <t>AB/18E0000080</t>
  </si>
  <si>
    <t>AB/18E0000081</t>
  </si>
  <si>
    <t>AB/18E0000082</t>
  </si>
  <si>
    <t>AB/18E0000083</t>
  </si>
  <si>
    <t>AB/18E0000084</t>
  </si>
  <si>
    <t>AB/18E0000085</t>
  </si>
  <si>
    <t>AB/18E0000086</t>
  </si>
  <si>
    <t>AB/18E0000087</t>
  </si>
  <si>
    <t>AB/18E0000088</t>
  </si>
  <si>
    <t>AB/18E0000089</t>
  </si>
  <si>
    <t>AB/18E0000090</t>
  </si>
  <si>
    <t>AB/18E0000091</t>
  </si>
  <si>
    <t>AB/18E0000092</t>
  </si>
  <si>
    <t>AB/18E0000093</t>
  </si>
  <si>
    <t>AB/18E0000094</t>
  </si>
  <si>
    <t>AB/18E0000095</t>
  </si>
  <si>
    <t>AB/18E0000096</t>
  </si>
  <si>
    <t>AB/18E0000097</t>
  </si>
  <si>
    <t>AB/18E0000098</t>
  </si>
  <si>
    <t>AB/18E0000099</t>
  </si>
  <si>
    <t>AB/18E0000100</t>
  </si>
  <si>
    <t>AB/18E0000101</t>
  </si>
  <si>
    <t>AB/18E0000102</t>
  </si>
  <si>
    <t>AB/18E0000103</t>
  </si>
  <si>
    <t>AB/18E0000104</t>
  </si>
  <si>
    <t>AB/18E0000105</t>
  </si>
  <si>
    <t>AB/18E0000106</t>
  </si>
  <si>
    <t>AB/18E0000107</t>
  </si>
  <si>
    <t>AB/18E0000108</t>
  </si>
  <si>
    <t>AB/18E0000109</t>
  </si>
  <si>
    <t>AB/18E0000110</t>
  </si>
  <si>
    <t>AB/18E0000111</t>
  </si>
  <si>
    <t>AB/18E0000112</t>
  </si>
  <si>
    <t>AB/18E0000113</t>
  </si>
  <si>
    <t>AB/18E0000114</t>
  </si>
  <si>
    <t>AB/18E0000115</t>
  </si>
  <si>
    <t>AB/18E0000116</t>
  </si>
  <si>
    <t>AB/18E0000117</t>
  </si>
  <si>
    <t>AB/18E0000118</t>
  </si>
  <si>
    <t>AB/18E0000119</t>
  </si>
  <si>
    <t>AB/18E0000120</t>
  </si>
  <si>
    <t>AB/18E0000121</t>
  </si>
  <si>
    <t>AB/18E0000122</t>
  </si>
  <si>
    <t>AB/18E0000123</t>
  </si>
  <si>
    <t>AB/18E0000124</t>
  </si>
  <si>
    <t>AB/18E0000125</t>
  </si>
  <si>
    <t>AB/18E0000126</t>
  </si>
  <si>
    <t>AB/18E0000127</t>
  </si>
  <si>
    <t>AB/18E0000128</t>
  </si>
  <si>
    <t>AB/18E0000129</t>
  </si>
  <si>
    <t>AB/18E0000130</t>
  </si>
  <si>
    <t>AB/18E0000131</t>
  </si>
  <si>
    <t>AB/18E0000132</t>
  </si>
  <si>
    <t>AB/18E0000133</t>
  </si>
  <si>
    <t>AB/18E0000134</t>
  </si>
  <si>
    <t>AB/18E0000135</t>
  </si>
  <si>
    <t>AB/18E0000136</t>
  </si>
  <si>
    <t>AB/18E0000137</t>
  </si>
  <si>
    <t>AB/18E0000138</t>
  </si>
  <si>
    <t>AB/18E0000139</t>
  </si>
  <si>
    <t>AB/18E0000140</t>
  </si>
  <si>
    <t>AB/18E0000141</t>
  </si>
  <si>
    <t>AB/18E0000142</t>
  </si>
  <si>
    <t>AB/18E0000143</t>
  </si>
  <si>
    <t>AB/18E0000144</t>
  </si>
  <si>
    <t>AB/18E0000145</t>
  </si>
  <si>
    <t>AB/18E0000146</t>
  </si>
  <si>
    <t>AB/18E0000147</t>
  </si>
  <si>
    <t>AB/18E0000148</t>
  </si>
  <si>
    <t>AB/18E0000149</t>
  </si>
  <si>
    <t>AB/18E0000150</t>
  </si>
  <si>
    <t>AB/18E0000151</t>
  </si>
  <si>
    <t>AB/18E0000152</t>
  </si>
  <si>
    <t>AB/18E0000153</t>
  </si>
  <si>
    <t>AB/18E0000154</t>
  </si>
  <si>
    <t>AB/18E0000155</t>
  </si>
  <si>
    <t>AB/18E0000156</t>
  </si>
  <si>
    <t>AB/18E0000157</t>
  </si>
  <si>
    <t>AB/18E0000158</t>
  </si>
  <si>
    <t>AB/18E0000159</t>
  </si>
  <si>
    <t>AB/18E0000160</t>
  </si>
  <si>
    <t>AB/18E0000161</t>
  </si>
  <si>
    <t>AB/18E0000162</t>
  </si>
  <si>
    <t>AB/18E0000163</t>
  </si>
  <si>
    <t>AB/18E0000164</t>
  </si>
  <si>
    <t>EA2b</t>
  </si>
  <si>
    <t>EA2b + Lệ phí thi CCA</t>
  </si>
  <si>
    <t>Hiểu</t>
  </si>
  <si>
    <t>Tiếng Hàn+ Ôn tập</t>
  </si>
  <si>
    <t>Tiếng Hoa + Ôn tập</t>
  </si>
  <si>
    <t xml:space="preserve">Võ Nhựt </t>
  </si>
  <si>
    <t xml:space="preserve">Từ Thị Hải </t>
  </si>
  <si>
    <t>Yến</t>
  </si>
  <si>
    <t xml:space="preserve">Nguyễn Cao Đức </t>
  </si>
  <si>
    <t xml:space="preserve">Lâm Gia </t>
  </si>
  <si>
    <t xml:space="preserve">Phạm Bá </t>
  </si>
  <si>
    <t xml:space="preserve">Lê Trần Hoàng </t>
  </si>
  <si>
    <t xml:space="preserve">Mai Nguyễn Kim </t>
  </si>
  <si>
    <t xml:space="preserve">Hướng Thế </t>
  </si>
  <si>
    <t xml:space="preserve">Vũ Mạnh </t>
  </si>
  <si>
    <t>Tường</t>
  </si>
  <si>
    <t xml:space="preserve">Đinh Trúc </t>
  </si>
  <si>
    <t xml:space="preserve">Đoàn Trung </t>
  </si>
  <si>
    <t xml:space="preserve">Lê Thành </t>
  </si>
  <si>
    <t xml:space="preserve">Ngô Hữu </t>
  </si>
  <si>
    <t xml:space="preserve">Trịnh Quốc </t>
  </si>
  <si>
    <t xml:space="preserve">Bay Công </t>
  </si>
  <si>
    <t>Võ Trường</t>
  </si>
  <si>
    <t xml:space="preserve">Nguyễn Lê Quốc </t>
  </si>
  <si>
    <t xml:space="preserve">Đặng Khắc </t>
  </si>
  <si>
    <t xml:space="preserve">Vũ Văn </t>
  </si>
  <si>
    <t>Đỗ Văn</t>
  </si>
  <si>
    <t xml:space="preserve">Trần Thị Kim </t>
  </si>
  <si>
    <t>EA2b+EB1a+Ôn thi</t>
  </si>
  <si>
    <t xml:space="preserve">Trần Nguyễn Duy </t>
  </si>
  <si>
    <t xml:space="preserve">Võ Quang </t>
  </si>
  <si>
    <t>Thiễn</t>
  </si>
  <si>
    <t xml:space="preserve">Châu Bình </t>
  </si>
  <si>
    <t xml:space="preserve">Thới Văn </t>
  </si>
  <si>
    <t xml:space="preserve">Nguyễn Thị Ánh </t>
  </si>
  <si>
    <t>Ly</t>
  </si>
  <si>
    <t xml:space="preserve">Nguyễn Thị Bình </t>
  </si>
  <si>
    <t xml:space="preserve">Biện Thanh </t>
  </si>
  <si>
    <t xml:space="preserve">Đinh Thịnh </t>
  </si>
  <si>
    <t xml:space="preserve">Đỗ Tuấn </t>
  </si>
  <si>
    <t>Quảng</t>
  </si>
  <si>
    <t xml:space="preserve">Lương Quí Khải </t>
  </si>
  <si>
    <t>Hàn</t>
  </si>
  <si>
    <t xml:space="preserve">Thái Quốc </t>
  </si>
  <si>
    <t xml:space="preserve">Phạm Xuân </t>
  </si>
  <si>
    <t xml:space="preserve">Nguyễn Thị Linh </t>
  </si>
  <si>
    <t>Đan</t>
  </si>
  <si>
    <t xml:space="preserve">Nguyễn Ngọc Yến </t>
  </si>
  <si>
    <t xml:space="preserve">Phan Thế </t>
  </si>
  <si>
    <t xml:space="preserve">Võ Thị Thanh </t>
  </si>
  <si>
    <t xml:space="preserve">Võ Thành </t>
  </si>
  <si>
    <t>Trần Hiệp</t>
  </si>
  <si>
    <t xml:space="preserve">Trần Trí </t>
  </si>
  <si>
    <t>Nguyện</t>
  </si>
  <si>
    <t xml:space="preserve">Trần Đặng Thanh </t>
  </si>
  <si>
    <t>Nguyễn Đặng Hùng</t>
  </si>
  <si>
    <t>Lệ phí thi CCA tin học cho 18 GV</t>
  </si>
  <si>
    <t xml:space="preserve">Nguyễn Văn Minh </t>
  </si>
  <si>
    <t>Dàng</t>
  </si>
  <si>
    <t xml:space="preserve">Võ Thị Huỳnh </t>
  </si>
  <si>
    <t xml:space="preserve">Đàm Thanh </t>
  </si>
  <si>
    <t>Nguyễn Ngọc Triệu</t>
  </si>
  <si>
    <t xml:space="preserve">Võ Tiến </t>
  </si>
  <si>
    <t xml:space="preserve">Phạm Tiến Trung </t>
  </si>
  <si>
    <t xml:space="preserve">Phan Tấn </t>
  </si>
  <si>
    <t xml:space="preserve">Tạ Công </t>
  </si>
  <si>
    <t>Nguyễn Minh</t>
  </si>
  <si>
    <t xml:space="preserve">Phạm Thế </t>
  </si>
  <si>
    <t xml:space="preserve">Võ Ngọc Minh </t>
  </si>
  <si>
    <t xml:space="preserve">Trương Quang </t>
  </si>
  <si>
    <t xml:space="preserve">Tôống Thành </t>
  </si>
  <si>
    <t xml:space="preserve">Nguyễn Thị Ni </t>
  </si>
  <si>
    <t>Mong Mỹ</t>
  </si>
  <si>
    <t xml:space="preserve">Phạm Trường </t>
  </si>
  <si>
    <t xml:space="preserve">Nguyễn Ngọc Hiếu </t>
  </si>
  <si>
    <t xml:space="preserve">Phạm Nguyễn Thanh </t>
  </si>
  <si>
    <t xml:space="preserve">Bùi Huỳnh Nguyên </t>
  </si>
  <si>
    <t xml:space="preserve">Ngô Thanh </t>
  </si>
  <si>
    <t xml:space="preserve">Trần Khánh </t>
  </si>
  <si>
    <t xml:space="preserve">Phan Trọng </t>
  </si>
  <si>
    <t xml:space="preserve">Lê Nhật </t>
  </si>
  <si>
    <t xml:space="preserve">Phạm Thị Kim </t>
  </si>
  <si>
    <t>Chu</t>
  </si>
  <si>
    <t xml:space="preserve">Hà Bích </t>
  </si>
  <si>
    <t xml:space="preserve">Phan Việt </t>
  </si>
  <si>
    <t xml:space="preserve">Lê Ngô Tuấn </t>
  </si>
  <si>
    <t xml:space="preserve">Đặng Tuấn </t>
  </si>
  <si>
    <t xml:space="preserve">Trần Tiến </t>
  </si>
  <si>
    <t xml:space="preserve">Lương Hoàng Yến </t>
  </si>
  <si>
    <t xml:space="preserve">Trương Võ Tấn </t>
  </si>
  <si>
    <t xml:space="preserve">Lê Anh Tuấn </t>
  </si>
  <si>
    <t>Bằng chữ: Bảy mươi tám triệu ba trăm bốn mươi lăm ngàn đồng chẵn</t>
  </si>
  <si>
    <t>Lệ  phí thi CCB  Anh văn : 460.000đ ngày 20/01/2019</t>
  </si>
  <si>
    <t>Học phí Tiếng Nhật: 4.675.000đ (K1- 18)</t>
  </si>
  <si>
    <t>Học phí Tiếng Hoa: 5.915.000đ (K1 - 18)</t>
  </si>
  <si>
    <t>Học phí Tiếng Hàn: 8.415.000đ (K1 -18)</t>
  </si>
  <si>
    <t>Lệ  phí thi CCA  Tin học : 8.250.000đ ngày 18/11/2018</t>
  </si>
  <si>
    <t>THAO Khóa 15</t>
  </si>
  <si>
    <t>Tin học kh 15</t>
  </si>
  <si>
    <t>THA0 khóa 15: 640.000 đ</t>
  </si>
  <si>
    <t>Học phí anh văn khóa 26: 44.550.000đ</t>
  </si>
  <si>
    <t>Thành phố Hồ Chí Minh, ngày 07  tháng  11 năm 2018</t>
  </si>
  <si>
    <t>AB/18E0000165</t>
  </si>
  <si>
    <t>AB/18E0000166</t>
  </si>
  <si>
    <t>AB/18E0000167</t>
  </si>
  <si>
    <t>AB/18E0000168</t>
  </si>
  <si>
    <t>AB/18E0000169</t>
  </si>
  <si>
    <t>AB/18E0000170</t>
  </si>
  <si>
    <t>AB/18E0000171</t>
  </si>
  <si>
    <t>AB/18E0000172</t>
  </si>
  <si>
    <t>AB/18E0000173</t>
  </si>
  <si>
    <t>AB/18E0000174</t>
  </si>
  <si>
    <t>AB/18E0000175</t>
  </si>
  <si>
    <t>AB/18E0000176</t>
  </si>
  <si>
    <t>AB/18E0000177</t>
  </si>
  <si>
    <t>AB/18E0000178</t>
  </si>
  <si>
    <t>AB/18E0000179</t>
  </si>
  <si>
    <t>AB/18E0000180</t>
  </si>
  <si>
    <t>AB/18E0000181</t>
  </si>
  <si>
    <t>AB/18E0000182</t>
  </si>
  <si>
    <t>AB/18E0000183</t>
  </si>
  <si>
    <t>AB/18E0000184</t>
  </si>
  <si>
    <t>AB/18E0000185</t>
  </si>
  <si>
    <t>AB/18E0000186</t>
  </si>
  <si>
    <t>AB/18E0000187</t>
  </si>
  <si>
    <t>AB/18E0000188</t>
  </si>
  <si>
    <t>AB/18E0000189</t>
  </si>
  <si>
    <t>AB/18E0000190</t>
  </si>
  <si>
    <t>AB/18E0000191</t>
  </si>
  <si>
    <t>AB/18E0000192</t>
  </si>
  <si>
    <t>AB/18E0000193</t>
  </si>
  <si>
    <t>AB/18E0000194</t>
  </si>
  <si>
    <t>AB/18E0000195</t>
  </si>
  <si>
    <t>AB/18E0000196</t>
  </si>
  <si>
    <t>AB/18E0000197</t>
  </si>
  <si>
    <t>AB/18E0000198</t>
  </si>
  <si>
    <t>AB/18E0000199</t>
  </si>
  <si>
    <t>AB/18E0000200</t>
  </si>
  <si>
    <t>AB/18E0000201</t>
  </si>
  <si>
    <t>AB/18E0000202</t>
  </si>
  <si>
    <t>AB/18E0000203</t>
  </si>
  <si>
    <t>AB/18E0000204</t>
  </si>
  <si>
    <t>AB/18E0000205</t>
  </si>
  <si>
    <t>AB/18E0000206</t>
  </si>
  <si>
    <t>AB/18E0000207</t>
  </si>
  <si>
    <t>AB/18E0000208</t>
  </si>
  <si>
    <t>AB/18E0000209</t>
  </si>
  <si>
    <t>AB/18E0000210</t>
  </si>
  <si>
    <t>AB/18E0000211</t>
  </si>
  <si>
    <t>AB/18E0000212</t>
  </si>
  <si>
    <t>AB/18E0000213</t>
  </si>
  <si>
    <t>AB/18E0000214</t>
  </si>
  <si>
    <t>AB/18E0000215</t>
  </si>
  <si>
    <t>AB/18E0000216</t>
  </si>
  <si>
    <t>AB/18E0000217</t>
  </si>
  <si>
    <t>AB/18E0000218</t>
  </si>
  <si>
    <t>AB/18E0000219</t>
  </si>
  <si>
    <t>AB/18E0000220</t>
  </si>
  <si>
    <t>AB/18E0000221</t>
  </si>
  <si>
    <t>AB/18E0000222</t>
  </si>
  <si>
    <t>AB/18E0000223</t>
  </si>
  <si>
    <t>AB/18E0000224</t>
  </si>
  <si>
    <t>AB/18E0000225</t>
  </si>
  <si>
    <t>AB/18E0000226</t>
  </si>
  <si>
    <t>AB/18E0000227</t>
  </si>
  <si>
    <t>AB/18E0000228</t>
  </si>
  <si>
    <t>AB/18E0000229</t>
  </si>
  <si>
    <t>AB/18E0000230</t>
  </si>
  <si>
    <t>AB/18E0000231</t>
  </si>
  <si>
    <t>AB/18E0000232</t>
  </si>
  <si>
    <t>AB/18E0000233</t>
  </si>
  <si>
    <t>AB/18E0000234</t>
  </si>
  <si>
    <t>AB/18E0000235</t>
  </si>
  <si>
    <t>AB/18E0000236</t>
  </si>
  <si>
    <t>AB/18E0000237</t>
  </si>
  <si>
    <t>AB/18E0000238</t>
  </si>
  <si>
    <t>AB/18E0000239</t>
  </si>
  <si>
    <t>AB/18E0000240</t>
  </si>
  <si>
    <t>AB/18E0000241</t>
  </si>
  <si>
    <t>AB/18E0000242</t>
  </si>
  <si>
    <t>AB/18E0000243</t>
  </si>
  <si>
    <t>AB/18E0000244</t>
  </si>
  <si>
    <t>AB/18E0000245</t>
  </si>
  <si>
    <t>AB/18E0000246</t>
  </si>
  <si>
    <t>AB/18E0000247</t>
  </si>
  <si>
    <t>AB/18E0000248</t>
  </si>
  <si>
    <t>AB/18E0000249</t>
  </si>
  <si>
    <t>AB/18E0000250</t>
  </si>
  <si>
    <t>AB/18E0000251</t>
  </si>
  <si>
    <t>AB/18E0000252</t>
  </si>
  <si>
    <t>AB/18E0000253</t>
  </si>
  <si>
    <t>AB/18E0000254</t>
  </si>
  <si>
    <t>AB/18E0000255</t>
  </si>
  <si>
    <t>AB/18E0000256</t>
  </si>
  <si>
    <t>AB/18E0000257</t>
  </si>
  <si>
    <t>AB/18E0000258</t>
  </si>
  <si>
    <t>AB/18E0000259</t>
  </si>
  <si>
    <t>AB/18E0000260</t>
  </si>
  <si>
    <t>AB/18E0000261</t>
  </si>
  <si>
    <t>AB/18E0000262</t>
  </si>
  <si>
    <t>AB/18E0000263</t>
  </si>
  <si>
    <t>AB/18E0000264</t>
  </si>
  <si>
    <t>AB/18E0000265</t>
  </si>
  <si>
    <t>AB/18E0000266</t>
  </si>
  <si>
    <t>AB/18E0000267</t>
  </si>
  <si>
    <t>AB/18E0000268</t>
  </si>
  <si>
    <t>AB/18E0000269</t>
  </si>
  <si>
    <t>AB/18E0000270</t>
  </si>
  <si>
    <t xml:space="preserve">Đoàn Võ Trọng </t>
  </si>
  <si>
    <t xml:space="preserve">Lê Sĩ </t>
  </si>
  <si>
    <t>Thuần</t>
  </si>
  <si>
    <t xml:space="preserve">Trần Thiên </t>
  </si>
  <si>
    <t xml:space="preserve">Nguyễn Trí </t>
  </si>
  <si>
    <t>Nhẩn</t>
  </si>
  <si>
    <t xml:space="preserve">Nguyễn Thuận </t>
  </si>
  <si>
    <t xml:space="preserve">Nguyễn Quốc Công </t>
  </si>
  <si>
    <t xml:space="preserve">Châu Đình </t>
  </si>
  <si>
    <t>Viển</t>
  </si>
  <si>
    <t>Dốn</t>
  </si>
  <si>
    <t xml:space="preserve">Vương Tuệ </t>
  </si>
  <si>
    <t xml:space="preserve">Tăng Nguyễn Thùy </t>
  </si>
  <si>
    <t xml:space="preserve">Phan Minh </t>
  </si>
  <si>
    <t xml:space="preserve">Trần Mai Anh </t>
  </si>
  <si>
    <t xml:space="preserve">Cao  Minh </t>
  </si>
  <si>
    <t xml:space="preserve">Đặng Phương Thành </t>
  </si>
  <si>
    <t xml:space="preserve">Vưu Thiên </t>
  </si>
  <si>
    <t>Nguyễn Xuân</t>
  </si>
  <si>
    <t xml:space="preserve">Lê Kim </t>
  </si>
  <si>
    <t xml:space="preserve">Trần Lê Uyên </t>
  </si>
  <si>
    <t xml:space="preserve">Lê Anh </t>
  </si>
  <si>
    <t>Lành</t>
  </si>
  <si>
    <t xml:space="preserve">Lê Văn Thiện </t>
  </si>
  <si>
    <t xml:space="preserve">Hồ Ngân </t>
  </si>
  <si>
    <t xml:space="preserve">Nguyễn Cẩm Tú </t>
  </si>
  <si>
    <t xml:space="preserve">Huỳnh Nhất </t>
  </si>
  <si>
    <t xml:space="preserve">Giang Văn </t>
  </si>
  <si>
    <t>Khoôi</t>
  </si>
  <si>
    <t xml:space="preserve">Ngô Hàng Thúy </t>
  </si>
  <si>
    <t xml:space="preserve">Phạm Tấn </t>
  </si>
  <si>
    <t xml:space="preserve">Nguyễn Viết </t>
  </si>
  <si>
    <t xml:space="preserve">Nguyễn Việt </t>
  </si>
  <si>
    <t xml:space="preserve">Trần Bá </t>
  </si>
  <si>
    <t xml:space="preserve">Đoàn Hữu </t>
  </si>
  <si>
    <t xml:space="preserve">Phạm Trương Thiên </t>
  </si>
  <si>
    <t xml:space="preserve">Bạch Thị Kim </t>
  </si>
  <si>
    <t xml:space="preserve">Lê Thị Bích </t>
  </si>
  <si>
    <t xml:space="preserve">Đỗ Hàng Triệu </t>
  </si>
  <si>
    <t>Giảm 30%</t>
  </si>
  <si>
    <t>Tiền</t>
  </si>
  <si>
    <t xml:space="preserve">Nguyễn Cao </t>
  </si>
  <si>
    <t xml:space="preserve">Tăng Thành </t>
  </si>
  <si>
    <t xml:space="preserve">Nguyễn Trần Thanh </t>
  </si>
  <si>
    <t xml:space="preserve">Trần Lê Phương </t>
  </si>
  <si>
    <t xml:space="preserve">Bùi Nhật </t>
  </si>
  <si>
    <t xml:space="preserve">Huỳnh Trúc </t>
  </si>
  <si>
    <t>EB1a + Ôn tập + Lệ phí thi B</t>
  </si>
  <si>
    <t xml:space="preserve">Hoàng Phước Ngọc </t>
  </si>
  <si>
    <t xml:space="preserve">Đặng Thế </t>
  </si>
  <si>
    <t>Huân</t>
  </si>
  <si>
    <t xml:space="preserve">Đặng Mật Quàng </t>
  </si>
  <si>
    <t xml:space="preserve">Hà Gia </t>
  </si>
  <si>
    <t>Thành phố Hồ Chí Minh, ngày 08  tháng  11 năm 2018</t>
  </si>
  <si>
    <t>Lệ  phí thi CCB  Anh văn : 230.000đ ngày 20/01/2019</t>
  </si>
  <si>
    <t>Học phí Tiếng Nhật: 935.000đ (K1- 18)</t>
  </si>
  <si>
    <t>Học phí Tiếng Hàn: 1.870.000đ (K1 -18)</t>
  </si>
  <si>
    <t>Học phí Tiếng Hoa: 2.535.000đ (K1 - 18)</t>
  </si>
  <si>
    <t>Học nghề ngắn hạn: 3.360.000 đ</t>
  </si>
  <si>
    <t>THA0</t>
  </si>
  <si>
    <t>Lệ  phí thi CCA  Tin học : 9.750.000đ ngày 18/11/2018</t>
  </si>
  <si>
    <t>Lệ  phí thi CCA  Anh văn : 1.470.000đ ngày 20/01/2019</t>
  </si>
  <si>
    <t>Học phí anh văn khóa 26: 14.320.000đ</t>
  </si>
  <si>
    <t>AB/18E0000271</t>
  </si>
  <si>
    <t>AB/18E0000272</t>
  </si>
  <si>
    <t>AB/18E0000273</t>
  </si>
  <si>
    <t>AB/18E0000274</t>
  </si>
  <si>
    <t>AB/18E0000275</t>
  </si>
  <si>
    <t>AB/18E0000276</t>
  </si>
  <si>
    <t>AB/18E0000277</t>
  </si>
  <si>
    <t>AB/18E0000278</t>
  </si>
  <si>
    <t>AB/18E0000279</t>
  </si>
  <si>
    <t>AB/18E0000280</t>
  </si>
  <si>
    <t>AB/18E0000281</t>
  </si>
  <si>
    <t>AB/18E0000282</t>
  </si>
  <si>
    <t>AB/18E0000283</t>
  </si>
  <si>
    <t>AB/18E0000284</t>
  </si>
  <si>
    <t>AB/18E0000285</t>
  </si>
  <si>
    <t>AB/18E0000286</t>
  </si>
  <si>
    <t>AB/18E0000287</t>
  </si>
  <si>
    <t>AB/18E0000288</t>
  </si>
  <si>
    <t>AB/18E0000289</t>
  </si>
  <si>
    <t>AB/18E0000290</t>
  </si>
  <si>
    <t>AB/18E0000291</t>
  </si>
  <si>
    <t>AB/18E0000292</t>
  </si>
  <si>
    <t>AB/18E0000293</t>
  </si>
  <si>
    <t>AB/18E0000294</t>
  </si>
  <si>
    <t>AB/18E0000295</t>
  </si>
  <si>
    <t>AB/18E0000296</t>
  </si>
  <si>
    <t>AB/18E0000297</t>
  </si>
  <si>
    <t>AB/18E0000298</t>
  </si>
  <si>
    <t>AB/18E0000299</t>
  </si>
  <si>
    <t>AB/18E0000300</t>
  </si>
  <si>
    <t>AB/18E0000301</t>
  </si>
  <si>
    <t>AB/18E0000302</t>
  </si>
  <si>
    <t>AB/18E0000303</t>
  </si>
  <si>
    <t xml:space="preserve">EA2b </t>
  </si>
  <si>
    <t>Nguyễn Ngọc Thảo</t>
  </si>
  <si>
    <t xml:space="preserve">Lương Hữu </t>
  </si>
  <si>
    <t xml:space="preserve">Trần Vũ </t>
  </si>
  <si>
    <t xml:space="preserve">Lê Trương Kim </t>
  </si>
  <si>
    <t>Võ Tấn</t>
  </si>
  <si>
    <t xml:space="preserve">Phan Hoài </t>
  </si>
  <si>
    <t>Nguyễn Đào Thái</t>
  </si>
  <si>
    <t xml:space="preserve">Đõ Ngọc </t>
  </si>
  <si>
    <t>Vỗ Thế</t>
  </si>
  <si>
    <t xml:space="preserve">Lý Kim </t>
  </si>
  <si>
    <t>Nguyễn Huỳnh Cảm</t>
  </si>
  <si>
    <t>Hứa Trường</t>
  </si>
  <si>
    <t xml:space="preserve">Bùi Sỹ </t>
  </si>
  <si>
    <t xml:space="preserve">Võ  Minh </t>
  </si>
  <si>
    <t xml:space="preserve">Huỳnh Trần Minh </t>
  </si>
  <si>
    <t>Hồ Anh</t>
  </si>
  <si>
    <t>Tiến Hoa + Ôn tập</t>
  </si>
  <si>
    <t xml:space="preserve">Võ Phương </t>
  </si>
  <si>
    <t>Nguyễn  Hữu</t>
  </si>
  <si>
    <t xml:space="preserve">Phạm Thanh Quốc </t>
  </si>
  <si>
    <t xml:space="preserve">Đoàn Thanh </t>
  </si>
  <si>
    <t>EA2b+ Lệ phí thi CCA</t>
  </si>
  <si>
    <t xml:space="preserve">Quàn Huy </t>
  </si>
  <si>
    <t>AB/18E0000304</t>
  </si>
  <si>
    <t>AB/18E0000305</t>
  </si>
  <si>
    <t>AB/18E0000306</t>
  </si>
  <si>
    <t>AB/18E0000307</t>
  </si>
  <si>
    <t>AB/18E0000308</t>
  </si>
  <si>
    <t>AB/18E0000309</t>
  </si>
  <si>
    <t>AB/18E0000310</t>
  </si>
  <si>
    <t>AB/18E0000311</t>
  </si>
  <si>
    <t>AB/18E0000312</t>
  </si>
  <si>
    <t>AB/18E0000313</t>
  </si>
  <si>
    <t>AB/18E0000314</t>
  </si>
  <si>
    <t>AB/18E0000315</t>
  </si>
  <si>
    <t>AB/18E0000316</t>
  </si>
  <si>
    <t>AB/18E0000317</t>
  </si>
  <si>
    <t>AB/18E0000318</t>
  </si>
  <si>
    <t>AB/18E0000319</t>
  </si>
  <si>
    <t>AB/18E0000320</t>
  </si>
  <si>
    <t>AB/18E0000321</t>
  </si>
  <si>
    <t>AB/18E0000322</t>
  </si>
  <si>
    <t>AB/18E0000323</t>
  </si>
  <si>
    <t>AB/18E0000324</t>
  </si>
  <si>
    <t>AB/18E0000325</t>
  </si>
  <si>
    <t>AB/18E0000326</t>
  </si>
  <si>
    <t>AB/18E0000327</t>
  </si>
  <si>
    <t>AB/18E0000328</t>
  </si>
  <si>
    <t>AB/18E0000329</t>
  </si>
  <si>
    <t>AB/18E0000330</t>
  </si>
  <si>
    <t>AB/18E0000331</t>
  </si>
  <si>
    <t>AB/18E0000332</t>
  </si>
  <si>
    <t>AB/18E0000333</t>
  </si>
  <si>
    <t xml:space="preserve">Phạm Hùng </t>
  </si>
  <si>
    <t xml:space="preserve">Đặng Quang </t>
  </si>
  <si>
    <t>Kháng</t>
  </si>
  <si>
    <t>Lệ phí KT năng lưc + EA2a</t>
  </si>
  <si>
    <t xml:space="preserve">Võ Sỹ </t>
  </si>
  <si>
    <t>Bỗng</t>
  </si>
  <si>
    <t xml:space="preserve">Trương Thế </t>
  </si>
  <si>
    <t>11hv*150.000</t>
  </si>
  <si>
    <t xml:space="preserve">Lương Nhật </t>
  </si>
  <si>
    <t>Hoan</t>
  </si>
  <si>
    <t xml:space="preserve">Trần Thái </t>
  </si>
  <si>
    <t>Bôn</t>
  </si>
  <si>
    <t xml:space="preserve">Trương Hữu </t>
  </si>
  <si>
    <t>AB/18E0000334</t>
  </si>
  <si>
    <t>AB/18E0000335</t>
  </si>
  <si>
    <t>AB/18E0000336</t>
  </si>
  <si>
    <t>AB/18E0000337</t>
  </si>
  <si>
    <t>AB/18E0000338</t>
  </si>
  <si>
    <t>AB/18E0000339</t>
  </si>
  <si>
    <t xml:space="preserve">Nguyễn Hoàng Khải </t>
  </si>
  <si>
    <t xml:space="preserve">Ngô Trần Đức </t>
  </si>
  <si>
    <t xml:space="preserve">Lương Hoài </t>
  </si>
  <si>
    <t xml:space="preserve">Cao Tường </t>
  </si>
  <si>
    <t>Nguyễn Hoàn</t>
  </si>
  <si>
    <t>Khăm</t>
  </si>
  <si>
    <t>AB/18E0000340</t>
  </si>
  <si>
    <t>AB/18E0000341</t>
  </si>
  <si>
    <t>Bằng chữ: Bảy mươi chín triệu một trăm chín mươi lăm ngàn đồng chẵn</t>
  </si>
  <si>
    <t>Lệ  phí thi CCA  Anh văn : 5.460.000đ ngày 20/01/2019</t>
  </si>
  <si>
    <t>Học phí anh văn khóa 26: 45.840.000đ</t>
  </si>
  <si>
    <t>Bằng chữ: Ba mươi lăm triệu ba trăm chín mươi ngàn đồng chẵn</t>
  </si>
  <si>
    <t>Lệ  phí thi CCA  Tin học : 9.600.000đ ngày 18/11/2018</t>
  </si>
  <si>
    <t>Học phí anh văn khóa 26: 14.750.000đ</t>
  </si>
  <si>
    <t>Nguyễn Minh Khôi</t>
  </si>
  <si>
    <t>Nguyễn Ngọc Thảo Vy</t>
  </si>
  <si>
    <t>Lương Hữu Thoại</t>
  </si>
  <si>
    <t>Nguyễn Quốc Vinh</t>
  </si>
  <si>
    <t>Trần Vũ Khoa</t>
  </si>
  <si>
    <t>Lê Trương Kim Hưng</t>
  </si>
  <si>
    <t>Nguyễn Đăng Khoa</t>
  </si>
  <si>
    <t>Võ Tấn Bằng</t>
  </si>
  <si>
    <t>Lê Công Thoại</t>
  </si>
  <si>
    <t>Đinh Huy Hoàng</t>
  </si>
  <si>
    <t>Phan Hoài Phương</t>
  </si>
  <si>
    <t>Nguyễn Đào Thái Bảo</t>
  </si>
  <si>
    <t>Đỗ Ngọc Tùng</t>
  </si>
  <si>
    <t>Võ Thế Lâm</t>
  </si>
  <si>
    <t>Lý Kim 	Ngân</t>
  </si>
  <si>
    <t>Nguyễn Huỳnh Cẩm	Tú</t>
  </si>
  <si>
    <t>Nguyễn Minh 	Khôi</t>
  </si>
  <si>
    <t>Hứa Trường 	Sơn</t>
  </si>
  <si>
    <t>Bùi Sỹ 	Vinh</t>
  </si>
  <si>
    <t>Phạm Anh Khoa</t>
  </si>
  <si>
    <t>Võ MInh 	Hậu</t>
  </si>
  <si>
    <t>Huỳnh Trần Minh 	Luân</t>
  </si>
  <si>
    <t>Hồ Anh 	Nhân</t>
  </si>
  <si>
    <t>Nguyễn Xuân Hiền</t>
  </si>
  <si>
    <t>Võ Phương Ngân</t>
  </si>
  <si>
    <t>Nguyễn Hữu Thắng</t>
  </si>
  <si>
    <t>Phạm Thanh Quốc Toàn</t>
  </si>
  <si>
    <t>Đoàn Thanh Bình</t>
  </si>
  <si>
    <t>Trần Minh Thắng</t>
  </si>
  <si>
    <t>Quản Huy 	Hoàng</t>
  </si>
  <si>
    <t>Trần Công Minh 	Mẫn</t>
  </si>
  <si>
    <t>Nguyễn Anh Kiệt</t>
  </si>
  <si>
    <t>Lê Đỗ Ngọc Trâm</t>
  </si>
  <si>
    <t>Nguyễn Thị Mỹ Diễm</t>
  </si>
  <si>
    <t>Nguyễn Thanh Giang</t>
  </si>
  <si>
    <t>Lê Quốc Vương</t>
  </si>
  <si>
    <t>Tạ Công Tài</t>
  </si>
  <si>
    <t>Nguyễn Minh Tùng</t>
  </si>
  <si>
    <t>Trần Ngọc Viên</t>
  </si>
  <si>
    <t>Lữ Hoài  Phong</t>
  </si>
  <si>
    <t>Trần Văn Tín</t>
  </si>
  <si>
    <t>Nguyễn Chí 	Bình</t>
  </si>
  <si>
    <t>Phạm Hùng Minh</t>
  </si>
  <si>
    <t>Đặng Quang 	Minh</t>
  </si>
  <si>
    <t>Nguyễn Văn 	Thành</t>
  </si>
  <si>
    <t>Huỳnh Văn 	Kháng</t>
  </si>
  <si>
    <t>Nguyễn Thành Long</t>
  </si>
  <si>
    <t>Võ Sỹ	Bỗng</t>
  </si>
  <si>
    <t>Trương Thế 	Hào</t>
  </si>
  <si>
    <t>Nguyễn Thanh	Tùng</t>
  </si>
  <si>
    <t>Nguyễn Quang	Cường</t>
  </si>
  <si>
    <t>Đỗ Quang Duy</t>
  </si>
  <si>
    <t>Lương  Nhật 	Hoan</t>
  </si>
  <si>
    <t>Nguyễn Phước	Lập</t>
  </si>
  <si>
    <t>Phan MInh	Hải</t>
  </si>
  <si>
    <t>Trần Thái Bôn</t>
  </si>
  <si>
    <t>Nguyễn Huỳnh Đạt</t>
  </si>
  <si>
    <t>Trương Văn Lợi</t>
  </si>
  <si>
    <t>Phan Văn Hiền</t>
  </si>
  <si>
    <t>Nguyễn Hoàng Hải</t>
  </si>
  <si>
    <t>Trương Hữu Hậu</t>
  </si>
  <si>
    <t>Nguyễn Hoàng Khải Hưng</t>
  </si>
  <si>
    <t>Ngô Trần Đức Anh</t>
  </si>
  <si>
    <t>Lương Hoài  Nam</t>
  </si>
  <si>
    <t>Hồ Quang Hợp</t>
  </si>
  <si>
    <t>Trần Xuân Minh</t>
  </si>
  <si>
    <t>Cao Tường Duy</t>
  </si>
  <si>
    <t>Nguyễn Hoàn Nam</t>
  </si>
  <si>
    <t>Huỳnh Văn Khăm</t>
  </si>
  <si>
    <t>Nguyễn Quý Phương Tâm</t>
  </si>
  <si>
    <t>Nguyễn Võ Hà Anh</t>
  </si>
  <si>
    <t>Đặng Đinh Phước Tài</t>
  </si>
  <si>
    <t>Võ Bá Khiết</t>
  </si>
  <si>
    <t>Nguyễn Văn An</t>
  </si>
  <si>
    <t>Phạm Văn Tường</t>
  </si>
  <si>
    <t>Nguyễn Bá Túc</t>
  </si>
  <si>
    <t>Trần Minh Hoàng</t>
  </si>
  <si>
    <t>Trần Ngọc Nhân</t>
  </si>
  <si>
    <t>Lê Tấn Phú Cường</t>
  </si>
  <si>
    <t>Nguyễn Tuấn Duy</t>
  </si>
  <si>
    <t>Đặng Văn Sĩ</t>
  </si>
  <si>
    <t>Bùi Anh Khoa</t>
  </si>
  <si>
    <t>Nguyễn Phi Khang</t>
  </si>
  <si>
    <t>Trần Đình Tuấn Huy</t>
  </si>
  <si>
    <t>Trần Quang Triệu</t>
  </si>
  <si>
    <t>Lê Thanh Vinh</t>
  </si>
  <si>
    <t>Nguyễn Đức Trọng</t>
  </si>
  <si>
    <t>Huỳnh Quang Chính</t>
  </si>
  <si>
    <t>Trương Tấn	Đạt</t>
  </si>
  <si>
    <t>Ngô Khắc Bảo</t>
  </si>
  <si>
    <t>Phạm Vinh Quang</t>
  </si>
  <si>
    <t>Bùi Phạm Hữu Cường</t>
  </si>
  <si>
    <t>Mai Lâm Tùng</t>
  </si>
  <si>
    <t>Lê Tín Đạt</t>
  </si>
  <si>
    <t>Mai Thị Phương Thảo</t>
  </si>
  <si>
    <t>Nguyễn Trọng Nhân</t>
  </si>
  <si>
    <t>Nguyễn  Huy</t>
  </si>
  <si>
    <t>Cao Thị Thanh Thúy</t>
  </si>
  <si>
    <t>Lâm Minh Kiến</t>
  </si>
  <si>
    <t>Nguyễn Văn Đại</t>
  </si>
  <si>
    <t>Mạch Tiến Đạt</t>
  </si>
  <si>
    <t>Trần Anh Toàn</t>
  </si>
  <si>
    <t>Trần Văn Nguyên</t>
  </si>
  <si>
    <t>Huỳnh Văn Úc</t>
  </si>
  <si>
    <t>Bùi Tuấn Cường</t>
  </si>
  <si>
    <t>Trần Thanh Trì</t>
  </si>
  <si>
    <t>Nguyễn Thành Danh</t>
  </si>
  <si>
    <t>Hồ Minh Hiếu</t>
  </si>
  <si>
    <t>Trương Đức Ngọc</t>
  </si>
  <si>
    <t>Trần Quốc Toản</t>
  </si>
  <si>
    <t>Nguyễn Văn Pháp</t>
  </si>
  <si>
    <t>Phạm Minh Thu</t>
  </si>
  <si>
    <t>Tăng Minh Tính</t>
  </si>
  <si>
    <t>Tống Thành Thuận</t>
  </si>
  <si>
    <t>Huỳnh Duy Quốc</t>
  </si>
  <si>
    <t>Lê Quang Huy</t>
  </si>
  <si>
    <t>Lê Anh Tuấn</t>
  </si>
  <si>
    <t>Cao Thế An</t>
  </si>
  <si>
    <t>Nguyễn Quốc Thịnh</t>
  </si>
  <si>
    <t>Nguyễn Hoàng Huy Phúc</t>
  </si>
  <si>
    <t>Trương Minh Tân</t>
  </si>
  <si>
    <t>Nhâm Gia Minh</t>
  </si>
  <si>
    <t>Phạm Vũ Ngọc Thiện</t>
  </si>
  <si>
    <t>Phạm Tấn Sịnh</t>
  </si>
  <si>
    <t>Lê Hoàng Long</t>
  </si>
  <si>
    <t>Trần Mạnh Phát</t>
  </si>
  <si>
    <t>Nguyễn Đức Duy</t>
  </si>
  <si>
    <t>Trần Anh Trường</t>
  </si>
  <si>
    <t>Nguyễn Thành Thuận</t>
  </si>
  <si>
    <t>Trần Võ Đông Phương</t>
  </si>
  <si>
    <t>Trương Phú Sĩ</t>
  </si>
  <si>
    <t>Trần Văn Đức</t>
  </si>
  <si>
    <t>Nguyễn Hoàng Vũ</t>
  </si>
  <si>
    <t>Thông Thành Tôn</t>
  </si>
  <si>
    <t/>
  </si>
  <si>
    <t>Học phí anh văn EA2b</t>
  </si>
  <si>
    <t>Học phí tiếng hàn KA1.a + ôn tập</t>
  </si>
  <si>
    <t>Học phí tiếng hoa CA1.a+ ôn tập</t>
  </si>
  <si>
    <t>Học phí tiếng hàn KA1.a+ ôn tập</t>
  </si>
  <si>
    <t>Học phi anh văn EA2b+ Lệ phí thi CCA</t>
  </si>
  <si>
    <t>Học phí lớp Autocad 2D của 18 sinh viên</t>
  </si>
  <si>
    <t>Lệ phí kiểm tra năng lưc  tiếng anh + EA2a</t>
  </si>
  <si>
    <t>Lệ phí Thi CCA tin học</t>
  </si>
  <si>
    <t>Lệ phí thi CCa tin học</t>
  </si>
  <si>
    <t>Học phí tiếng Hàn + Ôn tập (Bổ sung )</t>
  </si>
  <si>
    <t>Học phí Autocad 2D</t>
  </si>
  <si>
    <t>Học phí Anh văn EA2b</t>
  </si>
  <si>
    <t>Học phí THAO KHóa 15</t>
  </si>
  <si>
    <t>Học Phí tiếng Hàn KA1.a + Ôn tập</t>
  </si>
  <si>
    <t>Học phí tiếng Hoa CA1.a + Ôn tập</t>
  </si>
  <si>
    <t>Học phí tiếng Hoa</t>
  </si>
  <si>
    <t>Học phí anh văn EB1a+Ôn thi+Lệ phí thi CCB</t>
  </si>
  <si>
    <t>AB/18E0000342</t>
  </si>
  <si>
    <t>AB/18E0000343</t>
  </si>
  <si>
    <t>AB/18E0000344</t>
  </si>
  <si>
    <t>AB/18E0000345</t>
  </si>
  <si>
    <t>AB/18E0000346</t>
  </si>
  <si>
    <t>AB/18E0000347</t>
  </si>
  <si>
    <t>AB/18E0000348</t>
  </si>
  <si>
    <t>AB/18E0000349</t>
  </si>
  <si>
    <t>AB/18E0000350</t>
  </si>
  <si>
    <t>AB/18E0000351</t>
  </si>
  <si>
    <t>AB/18E0000352</t>
  </si>
  <si>
    <t>AB/18E0000353</t>
  </si>
  <si>
    <t>AB/18E0000354</t>
  </si>
  <si>
    <t>AB/18E0000355</t>
  </si>
  <si>
    <t>AB/18E0000356</t>
  </si>
  <si>
    <t>AB/18E0000357</t>
  </si>
  <si>
    <t>AB/18E0000358</t>
  </si>
  <si>
    <t>AB/18E0000359</t>
  </si>
  <si>
    <t>AB/18E0000360</t>
  </si>
  <si>
    <t>AB/18E0000361</t>
  </si>
  <si>
    <t>AB/18E0000362</t>
  </si>
  <si>
    <t>AB/18E0000363</t>
  </si>
  <si>
    <t>AB/18E0000364</t>
  </si>
  <si>
    <t>AB/18E0000365</t>
  </si>
  <si>
    <t>AB/18E0000366</t>
  </si>
  <si>
    <t>AB/18E0000367</t>
  </si>
  <si>
    <t>AB/18E0000368</t>
  </si>
  <si>
    <t>AB/18E0000369</t>
  </si>
  <si>
    <t>AB/18E0000370</t>
  </si>
  <si>
    <t>AB/18E0000371</t>
  </si>
  <si>
    <t>AB/18E0000372</t>
  </si>
  <si>
    <t>AB/18E0000373</t>
  </si>
  <si>
    <t>AB/18E0000374</t>
  </si>
  <si>
    <t>AB/18E0000375</t>
  </si>
  <si>
    <t>AB/18E0000376</t>
  </si>
  <si>
    <t>AB/18E0000377</t>
  </si>
  <si>
    <t>AB/18E0000378</t>
  </si>
  <si>
    <t>AB/18E0000379</t>
  </si>
  <si>
    <t>AB/18E0000380</t>
  </si>
  <si>
    <t>AB/18E0000381</t>
  </si>
  <si>
    <t>AB/18E0000382</t>
  </si>
  <si>
    <t>AB/18E0000383</t>
  </si>
  <si>
    <t>AB/18E0000384</t>
  </si>
  <si>
    <t>AB/18E0000385</t>
  </si>
  <si>
    <t>AB/18E0000386</t>
  </si>
  <si>
    <t>AB/18E0000387</t>
  </si>
  <si>
    <t>AB/18E0000388</t>
  </si>
  <si>
    <t>AB/18E0000389</t>
  </si>
  <si>
    <t>AB/18E0000390</t>
  </si>
  <si>
    <t>AB/18E0000391</t>
  </si>
  <si>
    <t>AB/18E0000392</t>
  </si>
  <si>
    <t>AB/18E0000393</t>
  </si>
  <si>
    <t>AB/18E0000394</t>
  </si>
  <si>
    <t>AB/18E0000395</t>
  </si>
  <si>
    <t>AB/18E0000396</t>
  </si>
  <si>
    <t>AB/18E0000397</t>
  </si>
  <si>
    <t>AB/18E0000398</t>
  </si>
  <si>
    <t>AB/18E0000399</t>
  </si>
  <si>
    <t>AB/18E0000400</t>
  </si>
  <si>
    <t>AB/18E0000401</t>
  </si>
  <si>
    <t>AB/18E0000402</t>
  </si>
  <si>
    <t>AB/18E0000403</t>
  </si>
  <si>
    <t>AB/18E0000404</t>
  </si>
  <si>
    <t>AB/18E0000405</t>
  </si>
  <si>
    <t>AB/18E0000406</t>
  </si>
  <si>
    <t>AB/18E0000407</t>
  </si>
  <si>
    <t>AB/18E0000408</t>
  </si>
  <si>
    <t>AB/18E0000409</t>
  </si>
  <si>
    <t>03hv*150.000</t>
  </si>
  <si>
    <t>07hv*150.000</t>
  </si>
  <si>
    <t>18hv*400.000</t>
  </si>
  <si>
    <t>Đặng Quốc  Hùng</t>
  </si>
  <si>
    <t>Bùi Tiến  Nghị</t>
  </si>
  <si>
    <t>Trần Tấn  Tài</t>
  </si>
  <si>
    <t>Trương Văn 	Nhẩn</t>
  </si>
  <si>
    <t>Trần Quang Huy</t>
  </si>
  <si>
    <t>Nguyễn Thành Long</t>
  </si>
  <si>
    <t>Phạm Thái  Bảo</t>
  </si>
  <si>
    <t>Nguyễn Minh  Khanh</t>
  </si>
  <si>
    <t>Phạm Ngọc 	Hiệp</t>
  </si>
  <si>
    <t>Phạm Quang  Bình</t>
  </si>
  <si>
    <t>Đặng Thị Thu Thảo</t>
  </si>
  <si>
    <t>Đăng Thị Thu Thảo</t>
  </si>
  <si>
    <t>Nguyễn Minh  Nghĩa</t>
  </si>
  <si>
    <t>Nguyễn Quốc  Trường</t>
  </si>
  <si>
    <t>Học phí AUTOCAD 2D</t>
  </si>
  <si>
    <t>Nguyễn Minh Hảo</t>
  </si>
  <si>
    <t>AB/18E0000410</t>
  </si>
  <si>
    <t>AB/18E0000411</t>
  </si>
  <si>
    <t>AB/18E0000412</t>
  </si>
  <si>
    <t>AB/18E0000413</t>
  </si>
  <si>
    <t>AB/18E0000414</t>
  </si>
  <si>
    <t>AB/18E0000415</t>
  </si>
  <si>
    <t>AB/18E0000416</t>
  </si>
  <si>
    <t>AB/18E0000417</t>
  </si>
  <si>
    <t>AB/18E0000418</t>
  </si>
  <si>
    <t>AB/18E0000419</t>
  </si>
  <si>
    <t>AB/18E0000420</t>
  </si>
  <si>
    <t>AB/18E0000421</t>
  </si>
  <si>
    <t>AB/18E0000422</t>
  </si>
  <si>
    <t>AB/18E0000423</t>
  </si>
  <si>
    <t>AB/18E0000424</t>
  </si>
  <si>
    <t>Lệ phí thi CCA tin học ( 02hv)</t>
  </si>
  <si>
    <t xml:space="preserve">Học phí anh văn EA2b </t>
  </si>
  <si>
    <t>Lệ  phí thi CCA  Tin học : 18.300.000đ ngày 18/11/2018</t>
  </si>
  <si>
    <t>Lệ  phí thi CCA  Anh văn : 2.310.000đ ngày 20/01/2019</t>
  </si>
  <si>
    <t>Học phí anh văn khóa 26: 16.770.000đ</t>
  </si>
  <si>
    <t>Lệ phí kiểm tra năng lực tiếng anh: 70.000</t>
  </si>
  <si>
    <t>Học phí Tiếng Hàn: 1025.000đ (K1 -18)</t>
  </si>
  <si>
    <t>Học phí Tiếng Hoa: 3.380.000đ (K1 - 18)</t>
  </si>
  <si>
    <t xml:space="preserve">Học phí nghề ngắn hạn : 9.600.000đ </t>
  </si>
  <si>
    <t>Nguyễn Quang 	Cường</t>
  </si>
  <si>
    <t>Nguyễn Phước 	Lập</t>
  </si>
  <si>
    <t>Lệ phí thi CCA tin học(03 hv)</t>
  </si>
  <si>
    <t>Lệ phí thi CCA tin học (03 hv)</t>
  </si>
  <si>
    <t>11hv *150.000 đ</t>
  </si>
  <si>
    <t>3hv *150.000 đ</t>
  </si>
  <si>
    <t>Võ Minh 	Hậu</t>
  </si>
  <si>
    <t>Võ Sỹ	 Bỗng</t>
  </si>
  <si>
    <t>Phan Minh	 Hải</t>
  </si>
  <si>
    <t>Trương Tấn	 Đạt</t>
  </si>
  <si>
    <t>4hv *150.000</t>
  </si>
  <si>
    <t>Bằng chữ: Năm mươi lăm triệu sáu trăm ngàn đồng chẵn</t>
  </si>
  <si>
    <t>Thành phố Hồ Chí Minh, ngày 12  tháng  11 năm 2018</t>
  </si>
  <si>
    <t>AB/18E0000425</t>
  </si>
  <si>
    <t>AB/18E0000426</t>
  </si>
  <si>
    <t>AB/18E0000427</t>
  </si>
  <si>
    <t>AB/18E0000428</t>
  </si>
  <si>
    <t>AB/18E0000429</t>
  </si>
  <si>
    <t>AB/18E0000430</t>
  </si>
  <si>
    <t>AB/18E0000431</t>
  </si>
  <si>
    <t>AB/18E0000432</t>
  </si>
  <si>
    <t>AB/18E0000433</t>
  </si>
  <si>
    <t>AB/18E0000434</t>
  </si>
  <si>
    <t>AB/18E0000435</t>
  </si>
  <si>
    <t>AB/18E0000436</t>
  </si>
  <si>
    <t>AB/18E0000437</t>
  </si>
  <si>
    <t>AB/18E0000438</t>
  </si>
  <si>
    <t>AB/18E0000439</t>
  </si>
  <si>
    <t>AB/18E0000440</t>
  </si>
  <si>
    <t>AB/18E0000441</t>
  </si>
  <si>
    <t>AB/18E0000442</t>
  </si>
  <si>
    <t>AB/18E0000443</t>
  </si>
  <si>
    <t>AB/18E0000444</t>
  </si>
  <si>
    <t>AB/18E0000445</t>
  </si>
  <si>
    <t>AB/18E0000446</t>
  </si>
  <si>
    <t>AB/18E0000447</t>
  </si>
  <si>
    <t>AB/18E0000448</t>
  </si>
  <si>
    <t>AB/18E0000449</t>
  </si>
  <si>
    <t>AB/18E0000450</t>
  </si>
  <si>
    <t>AB/18E0000451</t>
  </si>
  <si>
    <t>AB/18E0000452</t>
  </si>
  <si>
    <t>AB/18E0000453</t>
  </si>
  <si>
    <t>AB/18E0000454</t>
  </si>
  <si>
    <t>AB/18E0000455</t>
  </si>
  <si>
    <t>AB/18E0000456</t>
  </si>
  <si>
    <t>AB/18E0000457</t>
  </si>
  <si>
    <t>AB/18E0000458</t>
  </si>
  <si>
    <t>AB/18E0000459</t>
  </si>
  <si>
    <t>AB/18E0000460</t>
  </si>
  <si>
    <t>AB/18E0000461</t>
  </si>
  <si>
    <t>AB/18E0000462</t>
  </si>
  <si>
    <t>AB/18E0000463</t>
  </si>
  <si>
    <t>AB/18E0000464</t>
  </si>
  <si>
    <t>AB/18E0000465</t>
  </si>
  <si>
    <t>AB/18E0000466</t>
  </si>
  <si>
    <t>AB/18E0000467</t>
  </si>
  <si>
    <t>AB/18E0000468</t>
  </si>
  <si>
    <t>AB/18E0000469</t>
  </si>
  <si>
    <t>AB/18E0000470</t>
  </si>
  <si>
    <t>AB/18E0000471</t>
  </si>
  <si>
    <t>AB/18E0000472</t>
  </si>
  <si>
    <t>AB/18E0000473</t>
  </si>
  <si>
    <t>AB/18E0000474</t>
  </si>
  <si>
    <t>AB/18E0000475</t>
  </si>
  <si>
    <t>AB/18E0000476</t>
  </si>
  <si>
    <t>AB/18E0000477</t>
  </si>
  <si>
    <t>AB/18E0000478</t>
  </si>
  <si>
    <t>AB/18E0000479</t>
  </si>
  <si>
    <t>AB/18E0000480</t>
  </si>
  <si>
    <t>AB/18E0000481</t>
  </si>
  <si>
    <t>AB/18E0000482</t>
  </si>
  <si>
    <t>AB/18E0000483</t>
  </si>
  <si>
    <t>AB/18E0000484</t>
  </si>
  <si>
    <t>AB/18E0000485</t>
  </si>
  <si>
    <t>AB/18E0000486</t>
  </si>
  <si>
    <t>AB/18E0000487</t>
  </si>
  <si>
    <t>AB/18E0000488</t>
  </si>
  <si>
    <t>AB/18E0000489</t>
  </si>
  <si>
    <t>AB/18E0000490</t>
  </si>
  <si>
    <t>AB/18E0000491</t>
  </si>
  <si>
    <t>AB/18E0000492</t>
  </si>
  <si>
    <t>AB/18E0000493</t>
  </si>
  <si>
    <t>AB/18E0000494</t>
  </si>
  <si>
    <t>AB/18E0000495</t>
  </si>
  <si>
    <t>AB/18E0000496</t>
  </si>
  <si>
    <t>AB/18E0000497</t>
  </si>
  <si>
    <t>Vũ Anh Tuấn</t>
  </si>
  <si>
    <t>Ngô Hoàng Huy</t>
  </si>
  <si>
    <t>Lê Thành Quang</t>
  </si>
  <si>
    <t>Nguyễn Văn Hiệp</t>
  </si>
  <si>
    <t>Lệ Phí thi CCA tin học</t>
  </si>
  <si>
    <t>Thiều Lê Huy</t>
  </si>
  <si>
    <t>Học phí anh văn EA2b+ Lệ phí thi CCA</t>
  </si>
  <si>
    <t>Huỳnh Chí Đại</t>
  </si>
  <si>
    <t>Học phí anh văn Ea2b+ Lệ phí thi CCA</t>
  </si>
  <si>
    <t>Nguyễn Quốc Thắng</t>
  </si>
  <si>
    <t>Nguyễn Văn Đến</t>
  </si>
  <si>
    <t>Nguyễn Thị Hương Mai</t>
  </si>
  <si>
    <t>Học phí tiếng  Hoa CA1.c + ôn thi ( khóa 3 SV 17)</t>
  </si>
  <si>
    <t>Nguyễn Văn Toàn</t>
  </si>
  <si>
    <t>Trần Anh Tuấn</t>
  </si>
  <si>
    <t>Học phí  AUTOCAD 2D</t>
  </si>
  <si>
    <t>Trần Hiệp Hòa</t>
  </si>
  <si>
    <t>Nguyễn Hoàng Khang</t>
  </si>
  <si>
    <t>Nguyễn Trường Giang</t>
  </si>
  <si>
    <t>Dương Quốc Danh</t>
  </si>
  <si>
    <t>Nguyễn Văn Anh</t>
  </si>
  <si>
    <t>Nguyễn Nam Tiến</t>
  </si>
  <si>
    <t>Nguyễn Bách Tuyên</t>
  </si>
  <si>
    <t>Phạm Hữu Khánh</t>
  </si>
  <si>
    <t>Lệ phí thi CCA Tin học</t>
  </si>
  <si>
    <t>Nguyễn Tuấn Kiệt</t>
  </si>
  <si>
    <t>Đặng Thụy Bích Trâm</t>
  </si>
  <si>
    <t>Trần Ngọc Hảo</t>
  </si>
  <si>
    <t>Thái Nguyên Khôi</t>
  </si>
  <si>
    <t>Huỳnh Quang Tấn</t>
  </si>
  <si>
    <t>Nguyễn Hữu Vinh</t>
  </si>
  <si>
    <t>Tiêu Kim Phú</t>
  </si>
  <si>
    <t>Lý Võ Đức Phát</t>
  </si>
  <si>
    <t>Lê Anh Khôi</t>
  </si>
  <si>
    <t>Ngô Quang Trường</t>
  </si>
  <si>
    <t>Lâm Tấn Tài</t>
  </si>
  <si>
    <t>Nguyễn Văn Kiên</t>
  </si>
  <si>
    <t>Trần Minh Quang</t>
  </si>
  <si>
    <t>Thái Đức Vĩnh</t>
  </si>
  <si>
    <t>Nguyễn Chí Tường</t>
  </si>
  <si>
    <t>Phạm Tấn Vĩ</t>
  </si>
  <si>
    <t>Phạm Chí Thiện</t>
  </si>
  <si>
    <t>Nguyễn Phương Đông</t>
  </si>
  <si>
    <t>Nguyễn Minh Đoàn</t>
  </si>
  <si>
    <t>Nguyễn Văn Nhựt</t>
  </si>
  <si>
    <t>Đặng Trần Duy Khang</t>
  </si>
  <si>
    <t>Nguyễn Ngọc Duy Khanh</t>
  </si>
  <si>
    <t>Trần Minh Tuấn</t>
  </si>
  <si>
    <t>Đặng Thanh Hà</t>
  </si>
  <si>
    <t>Mai Văn Nhật</t>
  </si>
  <si>
    <t>Nguyễn Hoàn Hải</t>
  </si>
  <si>
    <t>Nguyễn Anh Thọ</t>
  </si>
  <si>
    <t>Nguyễn Minh Thắng</t>
  </si>
  <si>
    <t>Lê Hồng Tâm</t>
  </si>
  <si>
    <t>Phan Phú Sang</t>
  </si>
  <si>
    <t>Phạm Minh Quang</t>
  </si>
  <si>
    <t>Nguyễn Hồng Thái</t>
  </si>
  <si>
    <t>Bùi Văn Thi</t>
  </si>
  <si>
    <t>Phạm Đức Trận</t>
  </si>
  <si>
    <t>Chu Văn Nhí</t>
  </si>
  <si>
    <t>Pi Năng Na Tra</t>
  </si>
  <si>
    <t>Huỳnh Hoàng Công Minh</t>
  </si>
  <si>
    <t>Võ Minh Tuấn</t>
  </si>
  <si>
    <t>Nguyễn Quang Dương</t>
  </si>
  <si>
    <t>Huỳnh Lê Hữu Hiếu</t>
  </si>
  <si>
    <t>Trần Tấn Lợi</t>
  </si>
  <si>
    <t>Trần Quang Minh</t>
  </si>
  <si>
    <t>Võ Minh Tâm</t>
  </si>
  <si>
    <t>Nguyễn Thế Sung</t>
  </si>
  <si>
    <t>Trần Quốc Việt</t>
  </si>
  <si>
    <t>Đinh Vĩnh Phú</t>
  </si>
  <si>
    <t>Nguyễn Duy Khương</t>
  </si>
  <si>
    <t>Nguyễn Sỹ Hùng</t>
  </si>
  <si>
    <t>Nguyễn Chí Minh</t>
  </si>
  <si>
    <t>Đặng Đình Nguyên</t>
  </si>
  <si>
    <t>Lê Đức Huy</t>
  </si>
  <si>
    <t>Lại Cao Linh</t>
  </si>
  <si>
    <t>Hoàng Vương Thịnh</t>
  </si>
  <si>
    <t>Trần Thanh Phương</t>
  </si>
  <si>
    <t>Dương Tấn Đông</t>
  </si>
  <si>
    <t>Trương Thanh Quan</t>
  </si>
  <si>
    <t>Nguyễn Đức Tân</t>
  </si>
  <si>
    <t>Nguyễn Văn Toại</t>
  </si>
  <si>
    <t>Lê Văn Đức</t>
  </si>
  <si>
    <t>Đinh Anh Khoa</t>
  </si>
  <si>
    <t>Trần Nguyên Bảo Trân</t>
  </si>
  <si>
    <t>Lưu Văn  Viên</t>
  </si>
  <si>
    <t>Lương Tuấn	Khang</t>
  </si>
  <si>
    <t>Nguyễn Hồng  Phúc</t>
  </si>
  <si>
    <t>Nguyễn Thị Kim Anh</t>
  </si>
  <si>
    <t>Võ Anh Bảo</t>
  </si>
  <si>
    <t>Đoàn Ngọc Tuấn</t>
  </si>
  <si>
    <t>Nguyễn Văn Xã</t>
  </si>
  <si>
    <t>Võ Hoàng Hoa</t>
  </si>
  <si>
    <t>Nguyễn Quốc Minh</t>
  </si>
  <si>
    <t>Nguyễn Quốc Phong</t>
  </si>
  <si>
    <t>Lâm Hoàng Tâm</t>
  </si>
  <si>
    <t>AB/18E0000498</t>
  </si>
  <si>
    <t>AB/18E0000499</t>
  </si>
  <si>
    <t>AB/18E0000500</t>
  </si>
  <si>
    <t>AB/18E0000501</t>
  </si>
  <si>
    <t>AB/18E0000502</t>
  </si>
  <si>
    <t>AB/18E0000503</t>
  </si>
  <si>
    <t>AB/18E0000504</t>
  </si>
  <si>
    <t>AB/18E0000505</t>
  </si>
  <si>
    <t>AB/18E0000506</t>
  </si>
  <si>
    <t>AB/18E0000507</t>
  </si>
  <si>
    <t>AB/18E0000508</t>
  </si>
  <si>
    <t>AB/18E0000509</t>
  </si>
  <si>
    <t>AB/18E0000510</t>
  </si>
  <si>
    <t>AB/18E0000511</t>
  </si>
  <si>
    <t>AB/18E0000512</t>
  </si>
  <si>
    <t>AB/18E0000513</t>
  </si>
  <si>
    <t>AB/18E0000514</t>
  </si>
  <si>
    <t>AB/18E0000515</t>
  </si>
  <si>
    <t>04hv*150.000</t>
  </si>
  <si>
    <t xml:space="preserve">Lệ phí thi CCA tin học </t>
  </si>
  <si>
    <t>02hv*150.000</t>
  </si>
  <si>
    <t xml:space="preserve">Học phí nghề ngắn hạn : 1.600.000đ </t>
  </si>
  <si>
    <t>Lệ  phí thi CCA  Anh văn : 420.000đ ngày 20/01/2019</t>
  </si>
  <si>
    <t>Học phí anh văn khóa 26: 4.300.000đ</t>
  </si>
  <si>
    <t>Học phí Tiếng Hoa: 720.000đ (K1 - 17)</t>
  </si>
  <si>
    <t>Bằng chữ: Mười chín triệu bảy trăm chín chục ngàn đồng chẵn</t>
  </si>
  <si>
    <t>Học phí anh văn khóa 26: 17.330.000đ</t>
  </si>
  <si>
    <t>Học phí Tiếng Hàn: 2.895.000đ (K1 -18)</t>
  </si>
  <si>
    <t>Học phí Tiếng Hoa: 4.225.000đ (K1 - 18)</t>
  </si>
  <si>
    <t>Lệ  phí thi CCA  Tin học : 12.750.000đ ngày 18/11/2018</t>
  </si>
  <si>
    <t>Phạm Văn Bằng</t>
  </si>
  <si>
    <t>Khê Bích Nhu</t>
  </si>
  <si>
    <t>Võ Quang Huy</t>
  </si>
  <si>
    <t>Nguyễn Nghĩa</t>
  </si>
  <si>
    <t>Phạm Lợi</t>
  </si>
  <si>
    <t>Lý Bội Như</t>
  </si>
  <si>
    <t>Phạm Văn Công</t>
  </si>
  <si>
    <t>Trần Văn  Kiệt</t>
  </si>
  <si>
    <t>Ngô Tấn Bình</t>
  </si>
  <si>
    <t>Lê Thị Huệ Giao</t>
  </si>
  <si>
    <t>Trần Trọng Khải</t>
  </si>
  <si>
    <t>Trương Minh Thương</t>
  </si>
  <si>
    <t>Trần Thị Mỹ	Tiên</t>
  </si>
  <si>
    <t>Nguyễn Vũ Minh 	Phúc</t>
  </si>
  <si>
    <t>Phạm Nguyễn Yến Như</t>
  </si>
  <si>
    <t>Trần Thanh Thoại</t>
  </si>
  <si>
    <t>Trần Thị Mỹ Hoa</t>
  </si>
  <si>
    <t>Lê Thành Thắng</t>
  </si>
  <si>
    <t>Đỗ Văn Trong</t>
  </si>
  <si>
    <t>Trương Đình Trung</t>
  </si>
  <si>
    <t>Phan Hoài Nhơn</t>
  </si>
  <si>
    <t>Mạc Chí Nguyên</t>
  </si>
  <si>
    <t>Trần Lê Quốc Tuấn</t>
  </si>
  <si>
    <t>Hồ Đình Phát</t>
  </si>
  <si>
    <t>Nguyễn Minh Quân</t>
  </si>
  <si>
    <t>Trần Thị Hồng Hạnh</t>
  </si>
  <si>
    <t>Nguyễn Minh Trí</t>
  </si>
  <si>
    <t>Lê Phước Hưng</t>
  </si>
  <si>
    <t>Nguyễn Hữu Quốc</t>
  </si>
  <si>
    <t>Nguyễn Đình Kha</t>
  </si>
  <si>
    <t>Phạm Đình Sang</t>
  </si>
  <si>
    <t>Nguyễn Văn Bình</t>
  </si>
  <si>
    <t>Lê Quốc Văn</t>
  </si>
  <si>
    <t>Nguyễn Thị Diễm Thúy</t>
  </si>
  <si>
    <t>Nguyễn Thanh Vĩ</t>
  </si>
  <si>
    <t>Nguyễn Vũ</t>
  </si>
  <si>
    <t>Trương Văn Yên</t>
  </si>
  <si>
    <t>Nguyễn Xuân Tâm</t>
  </si>
  <si>
    <t>Nguyễn Hoàng Tuấn</t>
  </si>
  <si>
    <t>Nguyễn Ngọc Minh Truyền</t>
  </si>
  <si>
    <t>Trần Nguyễn Bảo Linh</t>
  </si>
  <si>
    <t>Phan Tấn Thành</t>
  </si>
  <si>
    <t>Đỗ Mạnh Đức</t>
  </si>
  <si>
    <t>Nguyễn Trọng Nghĩa</t>
  </si>
  <si>
    <t>Hồ Sĩ Sang</t>
  </si>
  <si>
    <t>Lê Hoàng Nam</t>
  </si>
  <si>
    <t>Giang Trạch Vân</t>
  </si>
  <si>
    <t>Đoàn Minh Tiến</t>
  </si>
  <si>
    <t>Võ Thúy Kiều</t>
  </si>
  <si>
    <t>Võ Thanh Trung</t>
  </si>
  <si>
    <t>Mai Minh Trí</t>
  </si>
  <si>
    <t>Phạm Sỹ Đức</t>
  </si>
  <si>
    <t>Nguyễn Phi Thuyền</t>
  </si>
  <si>
    <t>Huỳnh Thị Lệ Quyên</t>
  </si>
  <si>
    <t>Nguyễn Hữu Huyền</t>
  </si>
  <si>
    <t>Phạm Minh Dương</t>
  </si>
  <si>
    <t>Trần Ngọc Hải</t>
  </si>
  <si>
    <t>Phạm Văn Thắng</t>
  </si>
  <si>
    <t>Trần Hữu Phúc</t>
  </si>
  <si>
    <t>Đinh Công Thức</t>
  </si>
  <si>
    <t>Lệ phí thi khảo sát + EA2a + EA2b</t>
  </si>
  <si>
    <t>Nguyễn Đình Huy</t>
  </si>
  <si>
    <t>Phạm Thanh Huyền</t>
  </si>
  <si>
    <t>Hồ Văn Trường 	Duy</t>
  </si>
  <si>
    <t>Trần Trọng 	Nhân</t>
  </si>
  <si>
    <t>Huỳnh Quang 	Lực</t>
  </si>
  <si>
    <t>Nguyễn Văn  Hoàng</t>
  </si>
  <si>
    <t>Nguyễn Viết Đức</t>
  </si>
  <si>
    <t>Phạm Võ Công 	Bảo</t>
  </si>
  <si>
    <t>Trần Thị  Mai</t>
  </si>
  <si>
    <t>Trần Thị Mỹ Duyên</t>
  </si>
  <si>
    <t>Nguyễn Tấn Phát</t>
  </si>
  <si>
    <t>Học phí anh văn EA2b + Lệ phí thi CCA</t>
  </si>
  <si>
    <t>Hoàng Đức 	Huy</t>
  </si>
  <si>
    <t>Nguyễn Văn  Nghĩa</t>
  </si>
  <si>
    <t>Lại Phạm Tuấn 	Kiệt</t>
  </si>
  <si>
    <t>Nguyễn Hoàng Gia 	Bảo</t>
  </si>
  <si>
    <t>Trần Nhật Linh</t>
  </si>
  <si>
    <t>Võ Văn Lâm</t>
  </si>
  <si>
    <t>Nguyễn Chí Cường</t>
  </si>
  <si>
    <t>Bùi Thanh 	Tiển</t>
  </si>
  <si>
    <t>Phạm Văn 	Thái</t>
  </si>
  <si>
    <t>Học phí THAO khóa 15</t>
  </si>
  <si>
    <t>AB/18E0000516</t>
  </si>
  <si>
    <t>AB/18E0000517</t>
  </si>
  <si>
    <t>AB/18E0000518</t>
  </si>
  <si>
    <t>AB/18E0000519</t>
  </si>
  <si>
    <t>AB/18E0000520</t>
  </si>
  <si>
    <t>AB/18E0000521</t>
  </si>
  <si>
    <t>AB/18E0000522</t>
  </si>
  <si>
    <t>AB/18E0000523</t>
  </si>
  <si>
    <t>AB/18E0000524</t>
  </si>
  <si>
    <t>AB/18E0000525</t>
  </si>
  <si>
    <t>AB/18E0000526</t>
  </si>
  <si>
    <t>AB/18E0000527</t>
  </si>
  <si>
    <t>AB/18E0000528</t>
  </si>
  <si>
    <t>AB/18E0000529</t>
  </si>
  <si>
    <t>AB/18E0000530</t>
  </si>
  <si>
    <t>AB/18E0000531</t>
  </si>
  <si>
    <t>AB/18E0000532</t>
  </si>
  <si>
    <t>AB/18E0000533</t>
  </si>
  <si>
    <t>AB/18E0000534</t>
  </si>
  <si>
    <t>AB/18E0000535</t>
  </si>
  <si>
    <t>AB/18E0000536</t>
  </si>
  <si>
    <t>AB/18E0000537</t>
  </si>
  <si>
    <t>AB/18E0000538</t>
  </si>
  <si>
    <t>AB/18E0000539</t>
  </si>
  <si>
    <t>AB/18E0000540</t>
  </si>
  <si>
    <t>AB/18E0000541</t>
  </si>
  <si>
    <t>AB/18E0000542</t>
  </si>
  <si>
    <t>AB/18E0000543</t>
  </si>
  <si>
    <t>AB/18E0000544</t>
  </si>
  <si>
    <t>AB/18E0000545</t>
  </si>
  <si>
    <t>AB/18E0000546</t>
  </si>
  <si>
    <t>AB/18E0000547</t>
  </si>
  <si>
    <t>AB/18E0000548</t>
  </si>
  <si>
    <t>AB/18E0000549</t>
  </si>
  <si>
    <t>AB/18E0000550</t>
  </si>
  <si>
    <t>AB/18E0000551</t>
  </si>
  <si>
    <t>AB/18E0000552</t>
  </si>
  <si>
    <t>AB/18E0000553</t>
  </si>
  <si>
    <t>AB/18E0000554</t>
  </si>
  <si>
    <t>AB/18E0000555</t>
  </si>
  <si>
    <t>AB/18E0000556</t>
  </si>
  <si>
    <t>AB/18E0000557</t>
  </si>
  <si>
    <t>AB/18E0000558</t>
  </si>
  <si>
    <t>AB/18E0000559</t>
  </si>
  <si>
    <t>AB/18E0000560</t>
  </si>
  <si>
    <t>AB/18E0000561</t>
  </si>
  <si>
    <t>AB/18E0000562</t>
  </si>
  <si>
    <t>AB/18E0000563</t>
  </si>
  <si>
    <t>AB/18E0000564</t>
  </si>
  <si>
    <t>AB/18E0000565</t>
  </si>
  <si>
    <t>AB/18E0000566</t>
  </si>
  <si>
    <t>AB/18E0000567</t>
  </si>
  <si>
    <t>AB/18E0000568</t>
  </si>
  <si>
    <t>AB/18E0000569</t>
  </si>
  <si>
    <t>AB/18E0000570</t>
  </si>
  <si>
    <t>AB/18E0000571</t>
  </si>
  <si>
    <t>AB/18E0000572</t>
  </si>
  <si>
    <t>AB/18E0000573</t>
  </si>
  <si>
    <t>AB/18E0000574</t>
  </si>
  <si>
    <t>AB/18E0000575</t>
  </si>
  <si>
    <t>AB/18E0000576</t>
  </si>
  <si>
    <t>AB/18E0000577</t>
  </si>
  <si>
    <t>AB/18E0000578</t>
  </si>
  <si>
    <t>AB/18E0000579</t>
  </si>
  <si>
    <t>AB/18E0000580</t>
  </si>
  <si>
    <t>AB/18E0000581</t>
  </si>
  <si>
    <t>AB/18E0000582</t>
  </si>
  <si>
    <t>AB/18E0000583</t>
  </si>
  <si>
    <t>AB/18E0000584</t>
  </si>
  <si>
    <t>AB/18E0000585</t>
  </si>
  <si>
    <t>AB/18E0000586</t>
  </si>
  <si>
    <t>AB/18E0000587</t>
  </si>
  <si>
    <t>AB/18E0000588</t>
  </si>
  <si>
    <t>AB/18E0000589</t>
  </si>
  <si>
    <t>AB/18E0000590</t>
  </si>
  <si>
    <t>AB/18E0000591</t>
  </si>
  <si>
    <t>AB/18E0000592</t>
  </si>
  <si>
    <t>AB/18E0000593</t>
  </si>
  <si>
    <t>AB/18E0000594</t>
  </si>
  <si>
    <t>AB/18E0000595</t>
  </si>
  <si>
    <t>AB/18E0000596</t>
  </si>
  <si>
    <t>Nguyễn Thành 	Nhân</t>
  </si>
  <si>
    <t>Tạ Gia Huy</t>
  </si>
  <si>
    <t>Đào Duy Đơn</t>
  </si>
  <si>
    <t>Tăng Thành  Luân</t>
  </si>
  <si>
    <t>Nguyễn Chí Tâm</t>
  </si>
  <si>
    <t>K' Tín</t>
  </si>
  <si>
    <t>Học phí tiếng nhật JA1.a + ôn thi</t>
  </si>
  <si>
    <t>Lê Tấn Phát</t>
  </si>
  <si>
    <t>Phạm Duy Tâm</t>
  </si>
  <si>
    <t>Hồ Xuân Bảo</t>
  </si>
  <si>
    <t>Vũ Xuân Khang</t>
  </si>
  <si>
    <t>Phạm Hữu Tùng</t>
  </si>
  <si>
    <t>Nguyễn Đức Khánh</t>
  </si>
  <si>
    <t>Trần Thanh Tùng</t>
  </si>
  <si>
    <t>Trần Nguyễn Anh Khoa</t>
  </si>
  <si>
    <t>Nguyễn Phương Duy</t>
  </si>
  <si>
    <t>Đặng  Khánh  Vy</t>
  </si>
  <si>
    <t>AB/18E0000597</t>
  </si>
  <si>
    <t>AB/18E0000598</t>
  </si>
  <si>
    <t>AB/18E0000599</t>
  </si>
  <si>
    <t>AB/18E0000600</t>
  </si>
  <si>
    <t>AB/18E0000601</t>
  </si>
  <si>
    <t>AB/18E0000602</t>
  </si>
  <si>
    <t>AB/18E0000603</t>
  </si>
  <si>
    <t>AB/18E0000604</t>
  </si>
  <si>
    <t>AB/18E0000605</t>
  </si>
  <si>
    <t>AB/18E0000606</t>
  </si>
  <si>
    <t>AB/18E0000607</t>
  </si>
  <si>
    <t>AB/18E0000608</t>
  </si>
  <si>
    <t>AB/18E0000609</t>
  </si>
  <si>
    <t>AB/18E0000610</t>
  </si>
  <si>
    <t>AB/18E0000611</t>
  </si>
  <si>
    <t>AB/18E0000612</t>
  </si>
  <si>
    <t>AB/18E0000613</t>
  </si>
  <si>
    <t>05hv*150.000</t>
  </si>
  <si>
    <t>10hv*150.000</t>
  </si>
  <si>
    <t>Lệ  phí thi CCA  Tin học : 17.400.000đ ngày 18/11/2018</t>
  </si>
  <si>
    <t>Lệ  phí thi CCA  Anh văn : 210.000đ ngày 20/01/2019</t>
  </si>
  <si>
    <t xml:space="preserve">Học phí THAO khóa 15 : 640.000đ </t>
  </si>
  <si>
    <t>Học phí Tiếng nhật : 935.000đ (K1 - 18)</t>
  </si>
  <si>
    <t>Lệ phí kiểm tra năng lực tiếng anh: 70.000đ</t>
  </si>
  <si>
    <t>Thành phố Hồ Chí Minh, ngày 15  tháng  11 năm 2018</t>
  </si>
  <si>
    <t>Bằng chữ: Hai mươi ba triệu năm trăm năm mươi lăm ngàn đồng chẵn</t>
  </si>
  <si>
    <t>Hà Anh Huy</t>
  </si>
  <si>
    <t>Nguyễn Anh Thư</t>
  </si>
  <si>
    <t>Nguyễn Phương Anh</t>
  </si>
  <si>
    <t>Võ Minh Khôi</t>
  </si>
  <si>
    <t>Nguyễn Lượng</t>
  </si>
  <si>
    <t>Phạm Thị Thảo 	Nguyên</t>
  </si>
  <si>
    <t>Nguyễn Hoàng Huy</t>
  </si>
  <si>
    <t>Nguyễn Nhật Minh</t>
  </si>
  <si>
    <t>Nguyễn Ngọc Triết</t>
  </si>
  <si>
    <t>Nguyễn Thanh Hoàng Tuấn</t>
  </si>
  <si>
    <t>Đàm Ngọc Quý</t>
  </si>
  <si>
    <t>Nguyễn Hữu Đạt</t>
  </si>
  <si>
    <t>Nguyễn Duy Thái</t>
  </si>
  <si>
    <t>Lê Thiên Trang</t>
  </si>
  <si>
    <t>Nguyễn Hồng Hạ Nhi</t>
  </si>
  <si>
    <t>Võ Bảo Tín</t>
  </si>
  <si>
    <t>Lê Thành Huỳnh Đức</t>
  </si>
  <si>
    <t>Trần Nghiệp</t>
  </si>
  <si>
    <t>Cao Thị Thu Tâm</t>
  </si>
  <si>
    <t>Trương Đan Thanh</t>
  </si>
  <si>
    <t>Lê Vũ Anh Hào</t>
  </si>
  <si>
    <t>Phạm Trường Duy</t>
  </si>
  <si>
    <t>Nguyễn Thuận Phát</t>
  </si>
  <si>
    <t>Học phí Anh văn EA2b + B1a+ ôn thi + Lệ phí thi CCB</t>
  </si>
  <si>
    <t>Lê Cảnh Hưng</t>
  </si>
  <si>
    <t>Trần Đình Hải</t>
  </si>
  <si>
    <t>Nguyễn Bữu Khánh</t>
  </si>
  <si>
    <t>Hồ Tấn Phát</t>
  </si>
  <si>
    <t>Phạm Thị Nhàn</t>
  </si>
  <si>
    <t>Đỗ Ngọc Quỳnh Như</t>
  </si>
  <si>
    <t>Nguyễn Thanh Mỹ Tiên</t>
  </si>
  <si>
    <t>Nguyễn Ngọc Tiến</t>
  </si>
  <si>
    <t>Trần Viết Thưởng</t>
  </si>
  <si>
    <t>Hà Thanh Trường</t>
  </si>
  <si>
    <t>Nguyễn Ngọc Được</t>
  </si>
  <si>
    <t>Cao Tấn Quý</t>
  </si>
  <si>
    <t>Đặng Châu Minh Giang</t>
  </si>
  <si>
    <t>Lưu Vũ Anh Quốc</t>
  </si>
  <si>
    <t>Huỳnh Minh Hiếu</t>
  </si>
  <si>
    <t>Trần Nguyễn Hữu Thức</t>
  </si>
  <si>
    <t>Phan Minh Dũng</t>
  </si>
  <si>
    <t>Phạm Nhã Tuấn</t>
  </si>
  <si>
    <t>Học phí Anh văn EA2a + Ea2b+B1a+ Lệ phí thi CCB</t>
  </si>
  <si>
    <t>Nguyễn Nhật Tài</t>
  </si>
  <si>
    <t>Võ Đăng Khoa</t>
  </si>
  <si>
    <t>Trần Đình Huấn</t>
  </si>
  <si>
    <t>Trần Bình Trọng</t>
  </si>
  <si>
    <t>Nguyễn Phước Tân</t>
  </si>
  <si>
    <t>Chung Tấn Thanh</t>
  </si>
  <si>
    <t>Lê Phước Nhã</t>
  </si>
  <si>
    <t>Nguyễn Bá Thống</t>
  </si>
  <si>
    <t>Nguyễn Nam Phong</t>
  </si>
  <si>
    <t>Lê Thành Thái</t>
  </si>
  <si>
    <t>Trương Tuấn Nam</t>
  </si>
  <si>
    <t>Nguyễn Minh Tiến</t>
  </si>
  <si>
    <t>Phạm Hoàng Trung</t>
  </si>
  <si>
    <t>Nguyễn Văn Quí</t>
  </si>
  <si>
    <t>Võ Minh Hiếu</t>
  </si>
  <si>
    <t>Đỗ Anh Pháp</t>
  </si>
  <si>
    <t>Lê Thanh Hữu</t>
  </si>
  <si>
    <t>Nguyễn Minh  Luân</t>
  </si>
  <si>
    <t>Nguyễn Văn Âu</t>
  </si>
  <si>
    <t>Trần Mỹ Linh</t>
  </si>
  <si>
    <t>Học phí THAO kh 15</t>
  </si>
  <si>
    <t>Lục Văn Nhựt</t>
  </si>
  <si>
    <t>Đặng Minh	Hiếu</t>
  </si>
  <si>
    <t>Kim Ngọc Xi	Đen</t>
  </si>
  <si>
    <t>Nguyễn Tuấn Hiệp</t>
  </si>
  <si>
    <t>Luân Trí Thiện</t>
  </si>
  <si>
    <t>Nguyễn Hữu Nghĩa</t>
  </si>
  <si>
    <t>Nguyễn Hùng Lân</t>
  </si>
  <si>
    <t>Tăng Văn Giáp</t>
  </si>
  <si>
    <t>La Gia Minh</t>
  </si>
  <si>
    <t>Trần Tuấn	Khanh</t>
  </si>
  <si>
    <t>Biện Thanh Hùng</t>
  </si>
  <si>
    <t>Nguyễn Đức  Huỳnh</t>
  </si>
  <si>
    <t>Đinh Trọng Ngọc</t>
  </si>
  <si>
    <t>Nguyễn Vòng Bảo Long</t>
  </si>
  <si>
    <t>Đặng Hoàng Lâm</t>
  </si>
  <si>
    <t>Nguyễn Thị Ngọc Thi</t>
  </si>
  <si>
    <t>Đoàn Khánh</t>
  </si>
  <si>
    <t>Lê Đình Minh Khánh</t>
  </si>
  <si>
    <t>AB/18E0000614</t>
  </si>
  <si>
    <t>AB/18E0000615</t>
  </si>
  <si>
    <t>AB/18E0000616</t>
  </si>
  <si>
    <t>AB/18E0000617</t>
  </si>
  <si>
    <t>AB/18E0000618</t>
  </si>
  <si>
    <t>AB/18E0000619</t>
  </si>
  <si>
    <t>AB/18E0000620</t>
  </si>
  <si>
    <t>AB/18E0000621</t>
  </si>
  <si>
    <t>AB/18E0000622</t>
  </si>
  <si>
    <t>AB/18E0000623</t>
  </si>
  <si>
    <t>AB/18E0000624</t>
  </si>
  <si>
    <t>AB/18E0000625</t>
  </si>
  <si>
    <t>AB/18E0000626</t>
  </si>
  <si>
    <t>AB/18E0000627</t>
  </si>
  <si>
    <t>AB/18E0000628</t>
  </si>
  <si>
    <t>AB/18E0000629</t>
  </si>
  <si>
    <t>AB/18E0000630</t>
  </si>
  <si>
    <t>AB/18E0000631</t>
  </si>
  <si>
    <t>AB/18E0000632</t>
  </si>
  <si>
    <t>AB/18E0000633</t>
  </si>
  <si>
    <t>AB/18E0000634</t>
  </si>
  <si>
    <t>AB/18E0000635</t>
  </si>
  <si>
    <t>AB/18E0000636</t>
  </si>
  <si>
    <t>AB/18E0000637</t>
  </si>
  <si>
    <t>AB/18E0000638</t>
  </si>
  <si>
    <t>AB/18E0000639</t>
  </si>
  <si>
    <t>AB/18E0000640</t>
  </si>
  <si>
    <t>AB/18E0000641</t>
  </si>
  <si>
    <t>AB/18E0000642</t>
  </si>
  <si>
    <t>AB/18E0000643</t>
  </si>
  <si>
    <t>AB/18E0000644</t>
  </si>
  <si>
    <t>AB/18E0000645</t>
  </si>
  <si>
    <t>AB/18E0000646</t>
  </si>
  <si>
    <t>AB/18E0000647</t>
  </si>
  <si>
    <t>AB/18E0000648</t>
  </si>
  <si>
    <t>AB/18E0000649</t>
  </si>
  <si>
    <t>AB/18E0000650</t>
  </si>
  <si>
    <t>AB/18E0000651</t>
  </si>
  <si>
    <t>AB/18E0000652</t>
  </si>
  <si>
    <t>AB/18E0000653</t>
  </si>
  <si>
    <t>AB/18E0000654</t>
  </si>
  <si>
    <t>AB/18E0000655</t>
  </si>
  <si>
    <t>AB/18E0000656</t>
  </si>
  <si>
    <t>AB/18E0000657</t>
  </si>
  <si>
    <t>AB/18E0000658</t>
  </si>
  <si>
    <t>AB/18E0000659</t>
  </si>
  <si>
    <t>AB/18E0000660</t>
  </si>
  <si>
    <t>AB/18E0000661</t>
  </si>
  <si>
    <t>AB/18E0000662</t>
  </si>
  <si>
    <t>AB/18E0000663</t>
  </si>
  <si>
    <t>AB/18E0000664</t>
  </si>
  <si>
    <t>AB/18E0000665</t>
  </si>
  <si>
    <t>AB/18E0000666</t>
  </si>
  <si>
    <t>AB/18E0000667</t>
  </si>
  <si>
    <t>AB/18E0000668</t>
  </si>
  <si>
    <t>AB/18E0000669</t>
  </si>
  <si>
    <t>AB/18E0000670</t>
  </si>
  <si>
    <t>AB/18E0000671</t>
  </si>
  <si>
    <t>AB/18E0000672</t>
  </si>
  <si>
    <t>AB/18E0000673</t>
  </si>
  <si>
    <t>AB/18E0000674</t>
  </si>
  <si>
    <t>AB/18E0000675</t>
  </si>
  <si>
    <t>AB/18E0000676</t>
  </si>
  <si>
    <t>AB/18E0000677</t>
  </si>
  <si>
    <t>AB/18E0000678</t>
  </si>
  <si>
    <t>AB/18E0000679</t>
  </si>
  <si>
    <t>AB/18E0000680</t>
  </si>
  <si>
    <t>AB/18E0000681</t>
  </si>
  <si>
    <t>AB/18E0000682</t>
  </si>
  <si>
    <t>AB/18E0000683</t>
  </si>
  <si>
    <t>AB/18E0000684</t>
  </si>
  <si>
    <t>AB/18E0000685</t>
  </si>
  <si>
    <t>AB/18E0000686</t>
  </si>
  <si>
    <t>AB/18E0000687</t>
  </si>
  <si>
    <t>AB/18E0000688</t>
  </si>
  <si>
    <t>AB/18E0000689</t>
  </si>
  <si>
    <t>AB/18E0000690</t>
  </si>
  <si>
    <t>AB/18E0000691</t>
  </si>
  <si>
    <t>AB/18E0000692</t>
  </si>
  <si>
    <t>AB/18E0000693</t>
  </si>
  <si>
    <t>AB/18E0000694</t>
  </si>
  <si>
    <t>AB/18E0000695</t>
  </si>
  <si>
    <t>Huỳnh Duy	 Lân</t>
  </si>
  <si>
    <t>08hv*400.000</t>
  </si>
  <si>
    <t xml:space="preserve">Học phí Autocad 2D </t>
  </si>
  <si>
    <t>13hv*400.000</t>
  </si>
  <si>
    <t>Lệ  phí thi CCA  Tin học : 8.850.000đ ngày 18/11/2018</t>
  </si>
  <si>
    <t xml:space="preserve">Học phí THAO khóa 15 : 1.280.000đ </t>
  </si>
  <si>
    <t>AB/18E0000696</t>
  </si>
  <si>
    <t>AB/18E0000697</t>
  </si>
  <si>
    <t>Lê Khắc Duy</t>
  </si>
  <si>
    <t>Ngô Nguyễn Hoàng Lộc</t>
  </si>
  <si>
    <t>10hv*400.000</t>
  </si>
  <si>
    <t>Học phí anh văn khóa 27: 6.280.000đ</t>
  </si>
  <si>
    <t>Học phí nghề ngắn hạn: 18.000.000đ</t>
  </si>
  <si>
    <t>Bằng chữ: Ba mươi bốn triệu tám trăm bảy mươi  ngàn đồng chẵn</t>
  </si>
  <si>
    <t>Thành phố Hồ Chí Minh, ngày 16  tháng  11 năm 2018</t>
  </si>
  <si>
    <t>Đỗ Minh Trung</t>
  </si>
  <si>
    <t>Trần Văn Thiêng</t>
  </si>
  <si>
    <t>Nguyễn Thiên Phúc</t>
  </si>
  <si>
    <t>Trần Hà Kiều Oanh</t>
  </si>
  <si>
    <t>Nguyễn Chí Linh</t>
  </si>
  <si>
    <t>Hỷ Ngọc Nguyên</t>
  </si>
  <si>
    <t>Học phí Tiếng Hoa + ôn tập</t>
  </si>
  <si>
    <t>Đoàn Nguyễn Hoài Dung</t>
  </si>
  <si>
    <t>Nguyễn Thanh Bình</t>
  </si>
  <si>
    <t>Trương Văn Hoàng</t>
  </si>
  <si>
    <t>Lê Trung Kiên</t>
  </si>
  <si>
    <t>Hà Ngọc Việt</t>
  </si>
  <si>
    <t>Trịnh Khắc Vũ</t>
  </si>
  <si>
    <t>Trần Nhật Minh</t>
  </si>
  <si>
    <t>Bùi Nhật Duy</t>
  </si>
  <si>
    <t>Vũ Văn Triển</t>
  </si>
  <si>
    <t>Nguyễn Thanh Quang</t>
  </si>
  <si>
    <t>Lê Anh Hào</t>
  </si>
  <si>
    <t>Huỳnh Hữu Tình</t>
  </si>
  <si>
    <t>Đoàn Thanh Chí</t>
  </si>
  <si>
    <t>Nguyễn Tấn Nhân</t>
  </si>
  <si>
    <t>Võ  Văn Oay</t>
  </si>
  <si>
    <t>Công Văn Mộng</t>
  </si>
  <si>
    <t>Mai Đức Nhật</t>
  </si>
  <si>
    <t>Nguyễn Xuân Thiện</t>
  </si>
  <si>
    <t>Nguyễn Văn Thành</t>
  </si>
  <si>
    <t>Lưu Đức Thịnh</t>
  </si>
  <si>
    <t>Học phí lớp Điện gia dụng</t>
  </si>
  <si>
    <t>Nguyễn Phương Nam</t>
  </si>
  <si>
    <t>Nguyễn Thanh Vi</t>
  </si>
  <si>
    <t>Trần Phú Hậu</t>
  </si>
  <si>
    <t>Bùi Thiện Hữu</t>
  </si>
  <si>
    <t>Nguyễn Đình Duy</t>
  </si>
  <si>
    <t>Trần Thiên Đình</t>
  </si>
  <si>
    <t>Huỳnh Trung Tiên</t>
  </si>
  <si>
    <t>Nguyễn Minh Sỉ</t>
  </si>
  <si>
    <t>Võ Đức Thắng</t>
  </si>
  <si>
    <t>Đỗ Thanh Thuận</t>
  </si>
  <si>
    <t>Nguyễn Đức Hải</t>
  </si>
  <si>
    <t>Đặng Hoàng Vinh</t>
  </si>
  <si>
    <t>Trương Tấn Đạt</t>
  </si>
  <si>
    <t>Học phí Anh văn EB1a + ôn thi + Lệ phí thi CCB</t>
  </si>
  <si>
    <t>Nguyễn Hà Phương Nam</t>
  </si>
  <si>
    <t>Nguyễn Hữu Thành</t>
  </si>
  <si>
    <t>Võ Thanh Sang</t>
  </si>
  <si>
    <t>Lê Xuân Ngọc</t>
  </si>
  <si>
    <t>Nguyễn Trung Huy</t>
  </si>
  <si>
    <t>Trần Quốc Dũng</t>
  </si>
  <si>
    <t>Nguyễn Đình Mạnh</t>
  </si>
  <si>
    <t>Nguyễn Văn Minh</t>
  </si>
  <si>
    <t>Đỗ Thành Duy</t>
  </si>
  <si>
    <t>Lê Minh Phúc</t>
  </si>
  <si>
    <t>Nguyễn Thành Đạt</t>
  </si>
  <si>
    <t>Trương Ngọc Quang</t>
  </si>
  <si>
    <t>Nguyễn Trần Tuấn Tú</t>
  </si>
  <si>
    <t>Nguyễn Trần Quốc Thái</t>
  </si>
  <si>
    <t>Dương Thanh Hải</t>
  </si>
  <si>
    <t>Nguyễn Chân</t>
  </si>
  <si>
    <t>Lương Tấn Phát</t>
  </si>
  <si>
    <t>Huỳnh Trung Nghĩa</t>
  </si>
  <si>
    <t>Lê Đức Doanh</t>
  </si>
  <si>
    <t>Lê Thanh Trúc</t>
  </si>
  <si>
    <t>Học phí tiếng Hàn KA1a+ Ôn tập</t>
  </si>
  <si>
    <t>Huỳnh Trân</t>
  </si>
  <si>
    <t>Nguyễn  Phạm Hoàng Long</t>
  </si>
  <si>
    <t>Nguyễn Phạm Hoàng Long</t>
  </si>
  <si>
    <t>Trần Việt Anh Khoa</t>
  </si>
  <si>
    <t>Nguyễn Song Huy</t>
  </si>
  <si>
    <t>Nguyễn Đình Thủy</t>
  </si>
  <si>
    <t>Nguyễn Văn Đinh Lực</t>
  </si>
  <si>
    <t>Lệ phí KT năng lực+ A2a+ A2b+ B1+ôn thi+ Lệ phí thi CCB anh văn</t>
  </si>
  <si>
    <t>Nguyễn Xuân Toan</t>
  </si>
  <si>
    <t>Học phí tiếng Nhật JA1.a + ôn tập</t>
  </si>
  <si>
    <t>Phạm Sơn Tùng</t>
  </si>
  <si>
    <t>Trần Thiện Nhân</t>
  </si>
  <si>
    <t>Nguyễn Ngọc Yến Nhi</t>
  </si>
  <si>
    <t>Trương Thành Linh</t>
  </si>
  <si>
    <t>Trần Bá Hoàng</t>
  </si>
  <si>
    <t>Mai Đinh Khánh Ngọc</t>
  </si>
  <si>
    <t>Trương Văn Nhẩn</t>
  </si>
  <si>
    <t>Nguyễn Văn Ân</t>
  </si>
  <si>
    <t>Nguyễn Hữu Lợi</t>
  </si>
  <si>
    <t>Nguyễn Minh Hải</t>
  </si>
  <si>
    <t>Trần Quốc Kha</t>
  </si>
  <si>
    <t>Nguyễn Duy Khoa</t>
  </si>
  <si>
    <t>Trương Minh Luân</t>
  </si>
  <si>
    <t>Nguyễn Quang Thạch</t>
  </si>
  <si>
    <t>Lê Truyền Long</t>
  </si>
  <si>
    <t>Phạm Văn Hậu</t>
  </si>
  <si>
    <t>AB/18E0000698</t>
  </si>
  <si>
    <t>AB/18E0000699</t>
  </si>
  <si>
    <t>AB/18E0000700</t>
  </si>
  <si>
    <t>AB/18E0000701</t>
  </si>
  <si>
    <t>AB/18E0000702</t>
  </si>
  <si>
    <t>AB/18E0000703</t>
  </si>
  <si>
    <t>AB/18E0000704</t>
  </si>
  <si>
    <t>AB/18E0000705</t>
  </si>
  <si>
    <t>AB/18E0000706</t>
  </si>
  <si>
    <t>AB/18E0000707</t>
  </si>
  <si>
    <t>AB/18E0000708</t>
  </si>
  <si>
    <t>AB/18E0000709</t>
  </si>
  <si>
    <t>AB/18E0000710</t>
  </si>
  <si>
    <t>AB/18E0000711</t>
  </si>
  <si>
    <t>AB/18E0000712</t>
  </si>
  <si>
    <t>AB/18E0000713</t>
  </si>
  <si>
    <t>AB/18E0000714</t>
  </si>
  <si>
    <t>AB/18E0000715</t>
  </si>
  <si>
    <t>AB/18E0000716</t>
  </si>
  <si>
    <t>AB/18E0000717</t>
  </si>
  <si>
    <t>AB/18E0000718</t>
  </si>
  <si>
    <t>AB/18E0000719</t>
  </si>
  <si>
    <t>AB/18E0000720</t>
  </si>
  <si>
    <t>AB/18E0000721</t>
  </si>
  <si>
    <t>AB/18E0000722</t>
  </si>
  <si>
    <t>AB/18E0000723</t>
  </si>
  <si>
    <t>AB/18E0000724</t>
  </si>
  <si>
    <t>AB/18E0000725</t>
  </si>
  <si>
    <t>AB/18E0000726</t>
  </si>
  <si>
    <t>AB/18E0000727</t>
  </si>
  <si>
    <t>AB/18E0000728</t>
  </si>
  <si>
    <t>AB/18E0000729</t>
  </si>
  <si>
    <t>AB/18E0000730</t>
  </si>
  <si>
    <t>AB/18E0000731</t>
  </si>
  <si>
    <t>AB/18E0000732</t>
  </si>
  <si>
    <t>AB/18E0000733</t>
  </si>
  <si>
    <t>AB/18E0000734</t>
  </si>
  <si>
    <t>AB/18E0000735</t>
  </si>
  <si>
    <t>AB/18E0000736</t>
  </si>
  <si>
    <t>AB/18E0000737</t>
  </si>
  <si>
    <t>AB/18E0000738</t>
  </si>
  <si>
    <t>AB/18E0000739</t>
  </si>
  <si>
    <t>AB/18E0000740</t>
  </si>
  <si>
    <t>AB/18E0000741</t>
  </si>
  <si>
    <t>AB/18E0000742</t>
  </si>
  <si>
    <t>AB/18E0000743</t>
  </si>
  <si>
    <t>AB/18E0000744</t>
  </si>
  <si>
    <t>AB/18E0000745</t>
  </si>
  <si>
    <t>AB/18E0000746</t>
  </si>
  <si>
    <t>AB/18E0000747</t>
  </si>
  <si>
    <t>AB/18E0000748</t>
  </si>
  <si>
    <t>AB/18E0000749</t>
  </si>
  <si>
    <t>AB/18E0000750</t>
  </si>
  <si>
    <t>AB/18E0000751</t>
  </si>
  <si>
    <t>AB/18E0000752</t>
  </si>
  <si>
    <t>AB/18E0000753</t>
  </si>
  <si>
    <t>AB/18E0000754</t>
  </si>
  <si>
    <t>AB/18E0000755</t>
  </si>
  <si>
    <t>AB/18E0000756</t>
  </si>
  <si>
    <t>AB/18E0000757</t>
  </si>
  <si>
    <t>AB/18E0000758</t>
  </si>
  <si>
    <t>AB/18E0000759</t>
  </si>
  <si>
    <t>AB/18E0000760</t>
  </si>
  <si>
    <t>AB/18E0000761</t>
  </si>
  <si>
    <t>AB/18E0000762</t>
  </si>
  <si>
    <t>AB/18E0000763</t>
  </si>
  <si>
    <t>AB/18E0000764</t>
  </si>
  <si>
    <t>AB/18E0000765</t>
  </si>
  <si>
    <t>AB/18E0000766</t>
  </si>
  <si>
    <t>AB/18E0000767</t>
  </si>
  <si>
    <t>AB/18E0000768</t>
  </si>
  <si>
    <t>AB/18E0000769</t>
  </si>
  <si>
    <t>AB/18E0000770</t>
  </si>
  <si>
    <t>AB/18E0000771</t>
  </si>
  <si>
    <t>AB/18E0000772</t>
  </si>
  <si>
    <t>AB/18E0000773</t>
  </si>
  <si>
    <t>AB/18E0000774</t>
  </si>
  <si>
    <t>AB/18E0000775</t>
  </si>
  <si>
    <t>AB/18E0000776</t>
  </si>
  <si>
    <t>AB/18E0000777</t>
  </si>
  <si>
    <t>AB/18E0000778</t>
  </si>
  <si>
    <t>AB/18E0000779</t>
  </si>
  <si>
    <t>AB/18E0000780</t>
  </si>
  <si>
    <t>AB/18E0000781</t>
  </si>
  <si>
    <t>AB/18E0000782</t>
  </si>
  <si>
    <t>AB/18E0000783</t>
  </si>
  <si>
    <t>AB/18E0000784</t>
  </si>
  <si>
    <t>AB/18E0000785</t>
  </si>
  <si>
    <t>AB/18E0000786</t>
  </si>
  <si>
    <t>AB/18E0000787</t>
  </si>
  <si>
    <t>AB/18E0000788</t>
  </si>
  <si>
    <t>AB/18E0000789</t>
  </si>
  <si>
    <t>AB/18E0000790</t>
  </si>
  <si>
    <t>AB/18E0000791</t>
  </si>
  <si>
    <t>AB/18E0000792</t>
  </si>
  <si>
    <t>AB/18E0000793</t>
  </si>
  <si>
    <t>AB/18E0000794</t>
  </si>
  <si>
    <t>Nguyễn Thị Dung</t>
  </si>
  <si>
    <t>18hv* 640.000</t>
  </si>
  <si>
    <t>Đặng Văn Minh</t>
  </si>
  <si>
    <t>Bùi Nhật Đăng Khoa</t>
  </si>
  <si>
    <t>Lệ  phí thi CCA  Tin học : 5.700.000đ ngày 18/11/2018</t>
  </si>
  <si>
    <t xml:space="preserve">Học phí anh văn B1+ Ôn thi </t>
  </si>
  <si>
    <t>Học phí nghề ngắn hạn: 2.200.000đ</t>
  </si>
  <si>
    <t>Học phí tiếng Hàn: 5.610.000đ( SV- KH18)</t>
  </si>
  <si>
    <t>Học phí tiếng nhật: 3.740.000đ( SV- KH 18)</t>
  </si>
  <si>
    <t>Học phí tiếng Hoa: 845.000đ(SV- KH18)</t>
  </si>
  <si>
    <t>Lệ  phí thi CCA  Anh văn: 1.470.000đ ngày 20/01/2019</t>
  </si>
  <si>
    <t>Lệ phí thi CCB anh văn</t>
  </si>
  <si>
    <t>Lệ phí kiểm tra năng lực tiếng Anh: 140.000đ</t>
  </si>
  <si>
    <t>Lê chí Hiếu</t>
  </si>
  <si>
    <t>Lệ  phí thi CCB  Anh văn : 2.990.000đ ngày 20/01/2019</t>
  </si>
  <si>
    <t>Học phí anh văn khóa 27: 21.040.000đ</t>
  </si>
  <si>
    <t xml:space="preserve">Học phí THAO khóa 15 : 12.800.000đ </t>
  </si>
  <si>
    <t>AB/18E0000795</t>
  </si>
  <si>
    <t>K' Lành</t>
  </si>
  <si>
    <t>02hv*640.000</t>
  </si>
  <si>
    <t>Bằng chữ: Năm mươi sáu triệu năm trăm ba mươi  lăm ngàn đồng chẵn</t>
  </si>
  <si>
    <t>Thành phố Hồ Chí Minh, ngày 19  tháng  11 năm 2018</t>
  </si>
  <si>
    <t>Nguyễn Thành Minh</t>
  </si>
  <si>
    <t>Lê Trung Dũng</t>
  </si>
  <si>
    <t>Nguyễn Duy Kha</t>
  </si>
  <si>
    <t>Học phí Anh văn EB1a +ôn thi</t>
  </si>
  <si>
    <t>Lệ phí thi CCB Anh văn</t>
  </si>
  <si>
    <t>Nguyễn Minh Quang</t>
  </si>
  <si>
    <t>Nguyễn Ngọc Bão</t>
  </si>
  <si>
    <t>Lù Dìu Bánh</t>
  </si>
  <si>
    <t>Phan Thị Ánh Phượng</t>
  </si>
  <si>
    <t>Hà Quang Toàn</t>
  </si>
  <si>
    <t>Phan Huỳnh Hữu Lộc</t>
  </si>
  <si>
    <t>Vũ Thiên Vĩ</t>
  </si>
  <si>
    <t>Nguyễn Văn Hiếu</t>
  </si>
  <si>
    <t>Học phí Tin học K15 (Bổ sung)</t>
  </si>
  <si>
    <t>Lê Hoài Nam</t>
  </si>
  <si>
    <t>Vũ Nhật Nam</t>
  </si>
  <si>
    <t>Nguyễn Thanh Phong</t>
  </si>
  <si>
    <t>Lê Huỳnh Khánh Đại</t>
  </si>
  <si>
    <t>Phan Chí Nhân</t>
  </si>
  <si>
    <t>Lê Hoàng Linh</t>
  </si>
  <si>
    <t>Nguyễn Ngọc Thanh Xuân</t>
  </si>
  <si>
    <t>Nguyễn Thị Linh</t>
  </si>
  <si>
    <t>Học phí Anh văn Ea2b</t>
  </si>
  <si>
    <t>Nguyễn Văn Vinh</t>
  </si>
  <si>
    <t>Phạm Anh Tuấn</t>
  </si>
  <si>
    <t>Nguyễn Thị Châu</t>
  </si>
  <si>
    <t>Bùi THị Thu Hiền</t>
  </si>
  <si>
    <t>Bùi Thị Thu Hiền</t>
  </si>
  <si>
    <t>Nguyễn Trung Hòa</t>
  </si>
  <si>
    <t>Phạm Thị Hồng Nhi</t>
  </si>
  <si>
    <t>Nguyễn Trung Vĩnh</t>
  </si>
  <si>
    <t>Võ Văn Thành</t>
  </si>
  <si>
    <t>Trần Ngọc Hiếu</t>
  </si>
  <si>
    <t>Huỳnh Khánh Duy</t>
  </si>
  <si>
    <t>AB/18E0000796</t>
  </si>
  <si>
    <t>AB/18E0000797</t>
  </si>
  <si>
    <t>AB/18E0000798</t>
  </si>
  <si>
    <t>AB/18E0000799</t>
  </si>
  <si>
    <t>AB/18E0000800</t>
  </si>
  <si>
    <t>AB/18E0000801</t>
  </si>
  <si>
    <t>AB/18E0000802</t>
  </si>
  <si>
    <t>AB/18E0000803</t>
  </si>
  <si>
    <t>AB/18E0000804</t>
  </si>
  <si>
    <t>AB/18E0000805</t>
  </si>
  <si>
    <t>AB/18E0000806</t>
  </si>
  <si>
    <t>AB/18E0000807</t>
  </si>
  <si>
    <t>AB/18E0000808</t>
  </si>
  <si>
    <t>AB/18E0000809</t>
  </si>
  <si>
    <t>AB/18E0000810</t>
  </si>
  <si>
    <t>AB/18E0000811</t>
  </si>
  <si>
    <t>AB/18E0000812</t>
  </si>
  <si>
    <t>AB/18E0000813</t>
  </si>
  <si>
    <t>AB/18E0000814</t>
  </si>
  <si>
    <t>AB/18E0000815</t>
  </si>
  <si>
    <t>AB/18E0000816</t>
  </si>
  <si>
    <t>AB/18E0000817</t>
  </si>
  <si>
    <t>AB/18E0000818</t>
  </si>
  <si>
    <t>AB/18E0000819</t>
  </si>
  <si>
    <t>AB/18E0000820</t>
  </si>
  <si>
    <t>AB/18E0000821</t>
  </si>
  <si>
    <t>AB/18E0000822</t>
  </si>
  <si>
    <t>AB/18E0000823</t>
  </si>
  <si>
    <t>AB/18E0000824</t>
  </si>
  <si>
    <t>AB/18E0000825</t>
  </si>
  <si>
    <t>AB/18E0000826</t>
  </si>
  <si>
    <t>AB/18E0000827</t>
  </si>
  <si>
    <t>AB/18E0000828</t>
  </si>
  <si>
    <t>AB/18E0000829</t>
  </si>
  <si>
    <t>AB/18E0000830</t>
  </si>
  <si>
    <t>AB/18E0000831</t>
  </si>
  <si>
    <t>AB/18E0000832</t>
  </si>
  <si>
    <t>AB/18E0000833</t>
  </si>
  <si>
    <t>AB/18E0000834</t>
  </si>
  <si>
    <t>AB/18E0000835</t>
  </si>
  <si>
    <t>AB/18E0000836</t>
  </si>
  <si>
    <t>AB/18E0000837</t>
  </si>
  <si>
    <t>AB/18E0000838</t>
  </si>
  <si>
    <t>AB/18E0000839</t>
  </si>
  <si>
    <t>AB/18E0000840</t>
  </si>
  <si>
    <t>AB/18E0000841</t>
  </si>
  <si>
    <t>AB/18E0000842</t>
  </si>
  <si>
    <t>AB/18E0000843</t>
  </si>
  <si>
    <t>AB/18E0000844</t>
  </si>
  <si>
    <t>AB/18E0000845</t>
  </si>
  <si>
    <t>AB/18E0000846</t>
  </si>
  <si>
    <t>AB/18E0000847</t>
  </si>
  <si>
    <t>AB/18E0000848</t>
  </si>
  <si>
    <t>HỌ</t>
  </si>
  <si>
    <t>03HV</t>
  </si>
  <si>
    <t xml:space="preserve">Học phí Tin học K15 (Bổ sung)  </t>
  </si>
  <si>
    <t>Lệ  phí thi CCA  Anh văn: 630.000đ ngày 20/01/2019</t>
  </si>
  <si>
    <t>AB/18E0000849</t>
  </si>
  <si>
    <t>Phạm Thanh Hải</t>
  </si>
  <si>
    <t>Dương Hồng Ân</t>
  </si>
  <si>
    <t>Trần Nguyễn Huy Thành</t>
  </si>
  <si>
    <t>Nguyễn Bảo Hoàng Thanh</t>
  </si>
  <si>
    <t>Trần Quý Trung</t>
  </si>
  <si>
    <t>Trần Ngọc Chung</t>
  </si>
  <si>
    <t>Nguyễn Văn A</t>
  </si>
  <si>
    <t>Nguyễn Thị B</t>
  </si>
  <si>
    <t>Trần Công Hậu</t>
  </si>
  <si>
    <t>Nguyễn Văn Cường</t>
  </si>
  <si>
    <t>Lê Thị Kim Anh</t>
  </si>
  <si>
    <t>Nguyễn Đắc Mạnh</t>
  </si>
  <si>
    <t>Nguyễn Tấn Sang</t>
  </si>
  <si>
    <t>Nguyễn Duy Phát</t>
  </si>
  <si>
    <t>Huỳnh Trúc Phương</t>
  </si>
  <si>
    <t>Học phí Anh văn EB1a</t>
  </si>
  <si>
    <t>Lệ phí thi CCB Anh văn ( Bổ sung)</t>
  </si>
  <si>
    <t>Học phí Anh văn EA2a</t>
  </si>
  <si>
    <t>AB/18E0000850</t>
  </si>
  <si>
    <t>AB/18E0000851</t>
  </si>
  <si>
    <t>AB/18E0000852</t>
  </si>
  <si>
    <t>AB/18E0000853</t>
  </si>
  <si>
    <t>AB/18E0000854</t>
  </si>
  <si>
    <t>AB/18E0000855</t>
  </si>
  <si>
    <t>AB/18E0000856</t>
  </si>
  <si>
    <t>AB/18E0000857</t>
  </si>
  <si>
    <t>AB/18E0000858</t>
  </si>
  <si>
    <t>AB/18E0000859</t>
  </si>
  <si>
    <t>AB/18E0000860</t>
  </si>
  <si>
    <t>AB/18E0000861</t>
  </si>
  <si>
    <t>AB/18E0000862</t>
  </si>
  <si>
    <t>AB/18E0000863</t>
  </si>
  <si>
    <t>AB/18E0000864</t>
  </si>
  <si>
    <t>AB/18E0000865</t>
  </si>
  <si>
    <t>AB/18E0000866</t>
  </si>
  <si>
    <t>AB/18E0000867</t>
  </si>
  <si>
    <t>AB/18E0000868</t>
  </si>
  <si>
    <t>AB/18E0000869</t>
  </si>
  <si>
    <t>AB/18E0000870</t>
  </si>
  <si>
    <t>AB/18E0000871</t>
  </si>
  <si>
    <t>AB/18E0000872</t>
  </si>
  <si>
    <t>Cao Thế Công Dân</t>
  </si>
  <si>
    <t>AB/18E0000873</t>
  </si>
  <si>
    <t>AB/18E0000874</t>
  </si>
  <si>
    <t>AB/18E0000875</t>
  </si>
  <si>
    <t>AB/18E0000876</t>
  </si>
  <si>
    <t>AB/18E0000877</t>
  </si>
  <si>
    <t>AB/18E0000878</t>
  </si>
  <si>
    <t>AB/18E0000879</t>
  </si>
  <si>
    <t>Nguyễn Quốc Công</t>
  </si>
  <si>
    <t>Mai Thị Uyên Phương</t>
  </si>
  <si>
    <t>Học phí tiếng Hàn KA1.A+ Ôn tập</t>
  </si>
  <si>
    <t>Nguyễn Sơn Quỳnh</t>
  </si>
  <si>
    <t>Triệu Yến Nhi</t>
  </si>
  <si>
    <r>
      <t>Kh</t>
    </r>
    <r>
      <rPr>
        <sz val="10"/>
        <color theme="1"/>
        <rFont val="Times New Roman"/>
        <family val="1"/>
        <charset val="163"/>
      </rPr>
      <t>15 Bổ sung</t>
    </r>
  </si>
  <si>
    <t>Kh15 Bổ sung</t>
  </si>
  <si>
    <t>Học phí THAO khóa 15 : 4.480.000đ ( Bổ sung)</t>
  </si>
  <si>
    <t>Học phí nghề ngắn hạn: 2.400.000đ</t>
  </si>
  <si>
    <t>Học phí tiếng Hàn: 1.870.000đ</t>
  </si>
  <si>
    <t>Học phí anh văn khóa 27: 19.120.000đ</t>
  </si>
  <si>
    <t>Bằng chữ: Ba mươi bốn triệu chín trăm bốn mươi ngàn đồng chẵn</t>
  </si>
  <si>
    <t>Thành phố Hồ Chí Minh, ngày 21  tháng  11 năm 2018</t>
  </si>
  <si>
    <t>Lệ phí thi CCB  Anh văn : 6.440.000đ ngày 20/01/2019</t>
  </si>
  <si>
    <t>Huỳnh Hoài Bão</t>
  </si>
  <si>
    <t>Nguyễn Hoài Bảo</t>
  </si>
  <si>
    <t>Nguyễn Kiều Hà Triều</t>
  </si>
  <si>
    <t>Phạm Tài</t>
  </si>
  <si>
    <t>Nguyễn Duy Cường</t>
  </si>
  <si>
    <t>Nguyễn Văn Giang</t>
  </si>
  <si>
    <t>Phạm Duy Phúc</t>
  </si>
  <si>
    <t>Nguyễn Tấn Lộc</t>
  </si>
  <si>
    <t>Lê Hồng Lợi</t>
  </si>
  <si>
    <t>Phan Trần Khả Như</t>
  </si>
  <si>
    <t>Mai Quốc Khải</t>
  </si>
  <si>
    <t>Nguyễn Ngoc Tri</t>
  </si>
  <si>
    <t>Hồ Vỉnh Sơn</t>
  </si>
  <si>
    <t>Lê Trọng Tín</t>
  </si>
  <si>
    <t>Hà Phúc Tựu</t>
  </si>
  <si>
    <t>Nguyễn Đoàn Thành Phúc</t>
  </si>
  <si>
    <t>Đỗ Quang Vương</t>
  </si>
  <si>
    <t>Nguyễn Tân Mạnh Sang</t>
  </si>
  <si>
    <t>Nguyễn Huỳnh Trung Trực</t>
  </si>
  <si>
    <t>Đinh Trần Hạnh Dung</t>
  </si>
  <si>
    <t>Hoàng Thế Lực</t>
  </si>
  <si>
    <t>Lê Quốc Tín</t>
  </si>
  <si>
    <t>Lê Hoài Duy</t>
  </si>
  <si>
    <t>Trần Nguyễn Khánh Băng</t>
  </si>
  <si>
    <t>Phạm Văn Trẻ</t>
  </si>
  <si>
    <t>Phạm Đăng Sơn</t>
  </si>
  <si>
    <t>Nguyễn Lê Chí Hiếu</t>
  </si>
  <si>
    <t>Nguyễn Văn Hoàng Long</t>
  </si>
  <si>
    <t>Nguyễn Hồng Quyết</t>
  </si>
  <si>
    <t>Võ Hiếu Nghĩa</t>
  </si>
  <si>
    <t>Nguyễn Đức Nghiêm</t>
  </si>
  <si>
    <t>Lê Đại Vũ</t>
  </si>
  <si>
    <t>Võ vũ Hồng Phúc</t>
  </si>
  <si>
    <t>Lê Nhất Trí</t>
  </si>
  <si>
    <t>Lê Thanh Hoài</t>
  </si>
  <si>
    <t>Nguyễn Bách Khoa</t>
  </si>
  <si>
    <t>Nguyễn Văn Nhân</t>
  </si>
  <si>
    <t>Nguyễn Văn Kiệt</t>
  </si>
  <si>
    <t>Lâm Tuấn Minh</t>
  </si>
  <si>
    <t>Đặng Lê Phương Thảo</t>
  </si>
  <si>
    <t>Đoàn Hoàng Thằng</t>
  </si>
  <si>
    <t>Hồ Anh Thoại</t>
  </si>
  <si>
    <t>Lê Thanh Vũ</t>
  </si>
  <si>
    <t>Huỳnh Lâm Hào</t>
  </si>
  <si>
    <t>Thới Văn Tâm</t>
  </si>
  <si>
    <t>Nguyễn Hoàng Nam</t>
  </si>
  <si>
    <t>Nguyễn Thành Lộc</t>
  </si>
  <si>
    <t>Trần Quốc An</t>
  </si>
  <si>
    <t>Nguyễn Tấn Đạt</t>
  </si>
  <si>
    <t>Hoàng Đăng Hiệp</t>
  </si>
  <si>
    <t>Phạm Hồng Quân</t>
  </si>
  <si>
    <t>Trương Văn Mau</t>
  </si>
  <si>
    <t>Trần Ngoc Hoài Vương</t>
  </si>
  <si>
    <t>Đỗ Khắc Huy</t>
  </si>
  <si>
    <t>Nguyễn Hoàng Tín</t>
  </si>
  <si>
    <t>Nguyễn Tấn Xuân</t>
  </si>
  <si>
    <t>Nguyễn Thành Tâm</t>
  </si>
  <si>
    <t>Đỗ Anh Tuấn</t>
  </si>
  <si>
    <t>Võ Thị Anh Thư</t>
  </si>
  <si>
    <t>Võ Thị Cẩm Tú</t>
  </si>
  <si>
    <t>Nguyễn Thị Thảo Nguyên</t>
  </si>
  <si>
    <t>Trần Thị Trà</t>
  </si>
  <si>
    <t>Nguyễn Tường Vy</t>
  </si>
  <si>
    <t>Lê Quang Phong</t>
  </si>
  <si>
    <t>Trần Hoàng Lộc</t>
  </si>
  <si>
    <t>Hồ Quang Thiện</t>
  </si>
  <si>
    <t>Đặng Quốc Tâm</t>
  </si>
  <si>
    <t>Bùi Quốc Trung</t>
  </si>
  <si>
    <t>Lý Anh Thư</t>
  </si>
  <si>
    <t>Nguyễn Đoàn Kim Nguyên</t>
  </si>
  <si>
    <t>Huỳnh Thế Vương</t>
  </si>
  <si>
    <t>Vỏ Tần Khoa</t>
  </si>
  <si>
    <t>Châu Đình Trọng</t>
  </si>
  <si>
    <t>Trịnh Hồng Vân</t>
  </si>
  <si>
    <t>Nguyễn Văn Hoàng</t>
  </si>
  <si>
    <t>Đỗ Trọng Dương</t>
  </si>
  <si>
    <t>Trịnh Khôi Nguyên</t>
  </si>
  <si>
    <t>Nguyễn Đình Phương</t>
  </si>
  <si>
    <t>Nguyễn Di Lý</t>
  </si>
  <si>
    <t>Trần Hoàng Huy</t>
  </si>
  <si>
    <t>Nguyễn Tấn Tài</t>
  </si>
  <si>
    <t>Lê Hiếu Quân</t>
  </si>
  <si>
    <t>Huỳnh Nhật Đông</t>
  </si>
  <si>
    <t>Nguyễn Trần Gia Bảo</t>
  </si>
  <si>
    <t>Vũ Dạ Anh</t>
  </si>
  <si>
    <t>Nguyễn Đức Long</t>
  </si>
  <si>
    <t>Nguyễn Thị Bích Ngọc</t>
  </si>
  <si>
    <t>Phạm Thị Ý Vy</t>
  </si>
  <si>
    <t>Nguyễn Mạnh Cường</t>
  </si>
  <si>
    <t>Quản Huy Hoàng</t>
  </si>
  <si>
    <t>Vân Tấn Phi</t>
  </si>
  <si>
    <t>Lê Mỹ Nghĩa</t>
  </si>
  <si>
    <t>Nguyễn Minh Thái</t>
  </si>
  <si>
    <t>Trần Tiến Đạt</t>
  </si>
  <si>
    <t>Lê Nhật Duy</t>
  </si>
  <si>
    <t>Nguyễn Minh Nghĩa</t>
  </si>
  <si>
    <t>Đào Nguyễn Nhật Thanh</t>
  </si>
  <si>
    <t>Hồ Tuấn Linh</t>
  </si>
  <si>
    <t>Trần Hoàng Dũng</t>
  </si>
  <si>
    <t>Lương Công Thái</t>
  </si>
  <si>
    <t>Ngô Trung Hiếu</t>
  </si>
  <si>
    <t>Võ Thị Kim Chi</t>
  </si>
  <si>
    <t>Phạm Thị Hồng Như</t>
  </si>
  <si>
    <t>Phạm Ngọc Sơn</t>
  </si>
  <si>
    <t>Đinh Thiên Hoàng</t>
  </si>
  <si>
    <t>Nguyễn Quang Huy</t>
  </si>
  <si>
    <t>Lê Hùng Cường</t>
  </si>
  <si>
    <t>Nguyễn Văn Lượng</t>
  </si>
  <si>
    <t>Đõ Minh Giang</t>
  </si>
  <si>
    <t>Huỳnh Thị Hường</t>
  </si>
  <si>
    <t>Trần Tuấn Kiệt</t>
  </si>
  <si>
    <t>Phạm Nguyễn Minh Tấn</t>
  </si>
  <si>
    <t>Nguyễn Minh Sang</t>
  </si>
  <si>
    <t>Trần Văn Toàn</t>
  </si>
  <si>
    <t>Học phí Anh văn EB1a+ ôn thi</t>
  </si>
  <si>
    <t>Học phí THAO Kh15( Bổ sung)</t>
  </si>
  <si>
    <t>Học phí tiếng Hoa CA1..a+ Ôn tập</t>
  </si>
  <si>
    <t>Học phí tiếng Hoa CA1. C+ Ôn tập</t>
  </si>
  <si>
    <t>Lệ phí thi CCA Tin học ( 01/2019) 03 hv</t>
  </si>
  <si>
    <t>AB/18E0000880</t>
  </si>
  <si>
    <t>AB/18E0000881</t>
  </si>
  <si>
    <t>AB/18E0000882</t>
  </si>
  <si>
    <t>AB/18E0000883</t>
  </si>
  <si>
    <t>AB/18E0000884</t>
  </si>
  <si>
    <t>AB/18E0000885</t>
  </si>
  <si>
    <t>AB/18E0000886</t>
  </si>
  <si>
    <t>AB/18E0000887</t>
  </si>
  <si>
    <t>AB/18E0000888</t>
  </si>
  <si>
    <t>AB/18E0000889</t>
  </si>
  <si>
    <t>AB/18E0000890</t>
  </si>
  <si>
    <t>AB/18E0000891</t>
  </si>
  <si>
    <t>AB/18E0000892</t>
  </si>
  <si>
    <t>AB/18E0000893</t>
  </si>
  <si>
    <t>AB/18E0000894</t>
  </si>
  <si>
    <t>AB/18E0000895</t>
  </si>
  <si>
    <t>AB/18E0000896</t>
  </si>
  <si>
    <t>AB/18E0000897</t>
  </si>
  <si>
    <t>AB/18E0000898</t>
  </si>
  <si>
    <t>AB/18E0000899</t>
  </si>
  <si>
    <t>AB/18E0000900</t>
  </si>
  <si>
    <t>AB/18E0000901</t>
  </si>
  <si>
    <t>AB/18E0000902</t>
  </si>
  <si>
    <t>AB/18E0000903</t>
  </si>
  <si>
    <t>AB/18E0000904</t>
  </si>
  <si>
    <t>AB/18E0000905</t>
  </si>
  <si>
    <t>AB/18E0000906</t>
  </si>
  <si>
    <t>AB/18E0000907</t>
  </si>
  <si>
    <t>AB/18E0000908</t>
  </si>
  <si>
    <t>AB/18E0000909</t>
  </si>
  <si>
    <t>AB/18E0000910</t>
  </si>
  <si>
    <t>AB/18E0000911</t>
  </si>
  <si>
    <t>AB/18E0000912</t>
  </si>
  <si>
    <t>AB/18E0000913</t>
  </si>
  <si>
    <t>AB/18E0000914</t>
  </si>
  <si>
    <t>AB/18E0000915</t>
  </si>
  <si>
    <t>AB/18E0000916</t>
  </si>
  <si>
    <t>AB/18E0000917</t>
  </si>
  <si>
    <t>AB/18E0000918</t>
  </si>
  <si>
    <t>AB/18E0000919</t>
  </si>
  <si>
    <t>AB/18E0000920</t>
  </si>
  <si>
    <t>AB/18E0000921</t>
  </si>
  <si>
    <t>AB/18E0000922</t>
  </si>
  <si>
    <t>AB/18E0000923</t>
  </si>
  <si>
    <t>AB/18E0000924</t>
  </si>
  <si>
    <t>AB/18E0000925</t>
  </si>
  <si>
    <t>AB/18E0000926</t>
  </si>
  <si>
    <t>AB/18E0000927</t>
  </si>
  <si>
    <t>AB/18E0000928</t>
  </si>
  <si>
    <t>AB/18E0000929</t>
  </si>
  <si>
    <t>AB/18E0000930</t>
  </si>
  <si>
    <t>AB/18E0000931</t>
  </si>
  <si>
    <t>AB/18E0000932</t>
  </si>
  <si>
    <t>AB/18E0000933</t>
  </si>
  <si>
    <t>AB/18E0000934</t>
  </si>
  <si>
    <t>AB/18E0000935</t>
  </si>
  <si>
    <t>AB/18E0000936</t>
  </si>
  <si>
    <t>AB/18E0000937</t>
  </si>
  <si>
    <t>AB/18E0000938</t>
  </si>
  <si>
    <t>AB/18E0000939</t>
  </si>
  <si>
    <t>AB/18E0000940</t>
  </si>
  <si>
    <t>AB/18E0000941</t>
  </si>
  <si>
    <t>AB/18E0000942</t>
  </si>
  <si>
    <t>AB/18E0000943</t>
  </si>
  <si>
    <t>AB/18E0000944</t>
  </si>
  <si>
    <t>AB/18E0000945</t>
  </si>
  <si>
    <t>AB/18E0000946</t>
  </si>
  <si>
    <t>AB/18E0000947</t>
  </si>
  <si>
    <t>AB/18E0000948</t>
  </si>
  <si>
    <t>AB/18E0000949</t>
  </si>
  <si>
    <t>AB/18E0000950</t>
  </si>
  <si>
    <t>AB/18E0000951</t>
  </si>
  <si>
    <t>AB/18E0000952</t>
  </si>
  <si>
    <t>AB/18E0000953</t>
  </si>
  <si>
    <t>AB/18E0000954</t>
  </si>
  <si>
    <t>AB/18E0000955</t>
  </si>
  <si>
    <t>AB/18E0000956</t>
  </si>
  <si>
    <t>AB/18E0000957</t>
  </si>
  <si>
    <t>AB/18E0000958</t>
  </si>
  <si>
    <t>AB/18E0000959</t>
  </si>
  <si>
    <t>AB/18E0000960</t>
  </si>
  <si>
    <t>AB/18E0000961</t>
  </si>
  <si>
    <t>AB/18E0000962</t>
  </si>
  <si>
    <t>AB/18E0000963</t>
  </si>
  <si>
    <t>AB/18E0000964</t>
  </si>
  <si>
    <t>AB/18E0000965</t>
  </si>
  <si>
    <t>AB/18E0000966</t>
  </si>
  <si>
    <t>AB/18E0000967</t>
  </si>
  <si>
    <t>AB/18E0000968</t>
  </si>
  <si>
    <t>AB/18E0000969</t>
  </si>
  <si>
    <t>AB/18E0000970</t>
  </si>
  <si>
    <t>AB/18E0000971</t>
  </si>
  <si>
    <t>AB/18E0000972</t>
  </si>
  <si>
    <t>AB/18E0000973</t>
  </si>
  <si>
    <t>AB/18E0000974</t>
  </si>
  <si>
    <t>AB/18E0000975</t>
  </si>
  <si>
    <t>AB/18E0000976</t>
  </si>
  <si>
    <t>AB/18E0000977</t>
  </si>
  <si>
    <t>AB/18E0000978</t>
  </si>
  <si>
    <t>AB/18E0000979</t>
  </si>
  <si>
    <t>AB/18E0000980</t>
  </si>
  <si>
    <t>AB/18E0000981</t>
  </si>
  <si>
    <t>AB/18E0000982</t>
  </si>
  <si>
    <t>AB/18E0000983</t>
  </si>
  <si>
    <t>AB/18E0000984</t>
  </si>
  <si>
    <t>AB/18E0000985</t>
  </si>
  <si>
    <t>AB/18E0000986</t>
  </si>
  <si>
    <t>AB/18E0000987</t>
  </si>
  <si>
    <t>AB/18E0000988</t>
  </si>
  <si>
    <t>AB/18E0000989</t>
  </si>
  <si>
    <t>AB/18E0000990</t>
  </si>
  <si>
    <t>AB/18E0000991</t>
  </si>
  <si>
    <t>AB/18E0000992</t>
  </si>
  <si>
    <t>AB/18E0000993</t>
  </si>
  <si>
    <t>AB/18E0000994</t>
  </si>
  <si>
    <t>AB/18E0000995</t>
  </si>
  <si>
    <t>AB/18E0000996</t>
  </si>
  <si>
    <t>AB/18E0000997</t>
  </si>
  <si>
    <t>AB/18E0000998</t>
  </si>
  <si>
    <t>AB/18E0000999</t>
  </si>
  <si>
    <t>AB/18E0001000</t>
  </si>
  <si>
    <t>AB/18E0001001</t>
  </si>
  <si>
    <t>AB/18E0001002</t>
  </si>
  <si>
    <t>AB/18E0001003</t>
  </si>
  <si>
    <t>AB/18E0001004</t>
  </si>
  <si>
    <t>AB/18E0001005</t>
  </si>
  <si>
    <t>AB/18E0001006</t>
  </si>
  <si>
    <t>AB/18E0001007</t>
  </si>
  <si>
    <t>AB/18E0001008</t>
  </si>
  <si>
    <t>AB/18E0001009</t>
  </si>
  <si>
    <t>AB/18E0001010</t>
  </si>
  <si>
    <t>AB/18E0001011</t>
  </si>
  <si>
    <t>AB/18E0001012</t>
  </si>
  <si>
    <t>AB/18E0001013</t>
  </si>
  <si>
    <t>AB/18E0001014</t>
  </si>
  <si>
    <t>AB/18E0001015</t>
  </si>
  <si>
    <t>AB/18E0001016</t>
  </si>
  <si>
    <t>AB/18E0001017</t>
  </si>
  <si>
    <t>AB/18E0001018</t>
  </si>
  <si>
    <t>AB/18E0001019</t>
  </si>
  <si>
    <t>AB/18E0001020</t>
  </si>
  <si>
    <t>AB/18E0001021</t>
  </si>
  <si>
    <t>AB/18E0001022</t>
  </si>
  <si>
    <t>AB/18E0001023</t>
  </si>
  <si>
    <t>AB/18E0001024</t>
  </si>
  <si>
    <t>AB/18E0001025</t>
  </si>
  <si>
    <t>AB/18E0001026</t>
  </si>
  <si>
    <t>AB/18E0001027</t>
  </si>
  <si>
    <t>AB/18E0001028</t>
  </si>
  <si>
    <t>AB/18E0001029</t>
  </si>
  <si>
    <t>AB/18E0001030</t>
  </si>
  <si>
    <t>AB/18E0001031</t>
  </si>
  <si>
    <t>AB/18E0001032</t>
  </si>
  <si>
    <t>AB/18E0001033</t>
  </si>
  <si>
    <t>AB/18E0001034</t>
  </si>
  <si>
    <t>AB/18E0001035</t>
  </si>
  <si>
    <t>AB/18E0001036</t>
  </si>
  <si>
    <t>AB/18E0001037</t>
  </si>
  <si>
    <t>AB/18E0001038</t>
  </si>
  <si>
    <t>AB/18E0001039</t>
  </si>
  <si>
    <t>AB/18E0001040</t>
  </si>
  <si>
    <t>AB/18E0001041</t>
  </si>
  <si>
    <t>AB/18E0001042</t>
  </si>
  <si>
    <t>AB/18E0001043</t>
  </si>
  <si>
    <t>AB/18E0001044</t>
  </si>
  <si>
    <t>AB/18E0001045</t>
  </si>
  <si>
    <t>AB/18E0001046</t>
  </si>
  <si>
    <t>AB/18E0001047</t>
  </si>
  <si>
    <t>AB/18E0001048</t>
  </si>
  <si>
    <t>AB/18E0001049</t>
  </si>
  <si>
    <t>AB/18E0001050</t>
  </si>
  <si>
    <t>AB/18E0001051</t>
  </si>
  <si>
    <t>AB/18E0001052</t>
  </si>
  <si>
    <t>AB/18E0001053</t>
  </si>
  <si>
    <t>AB/18E0001054</t>
  </si>
  <si>
    <t>AB/18E0001055</t>
  </si>
  <si>
    <t>AB/18E0001056</t>
  </si>
  <si>
    <t>AB/18E0001057</t>
  </si>
  <si>
    <t>AB/18E0001058</t>
  </si>
  <si>
    <t>AB/18E0001059</t>
  </si>
  <si>
    <t>AB/18E0001060</t>
  </si>
  <si>
    <t>AB/18E0001061</t>
  </si>
  <si>
    <t>AB/18E0001062</t>
  </si>
  <si>
    <t>AB/18E0001063</t>
  </si>
  <si>
    <t>AB/18E0001064</t>
  </si>
  <si>
    <t>AB/18E0001065</t>
  </si>
  <si>
    <t>AB/18E0001066</t>
  </si>
  <si>
    <t>AB/18E0001067</t>
  </si>
  <si>
    <t>AB/18E0001068</t>
  </si>
  <si>
    <t>AB/18E0001069</t>
  </si>
  <si>
    <t>AB/18E0001070</t>
  </si>
  <si>
    <t>AB/18E0001071</t>
  </si>
  <si>
    <t>AB/18E0001072</t>
  </si>
  <si>
    <t>AB/18E0001073</t>
  </si>
  <si>
    <t>AB/18E0001074</t>
  </si>
  <si>
    <t>AB/18E0001075</t>
  </si>
  <si>
    <t>AB/18E0001076</t>
  </si>
  <si>
    <t>AB/18E0001077</t>
  </si>
  <si>
    <t>AB/18E0001078</t>
  </si>
  <si>
    <t>AB/18E0001079</t>
  </si>
  <si>
    <t>AB/18E0001080</t>
  </si>
  <si>
    <t>AB/18E0001081</t>
  </si>
  <si>
    <t>AB/18E0001082</t>
  </si>
  <si>
    <t>AB/18E0001083</t>
  </si>
  <si>
    <t>AB/18E0001084</t>
  </si>
  <si>
    <t>AB/18E0001085</t>
  </si>
  <si>
    <t>AB/18E0001086</t>
  </si>
  <si>
    <t>AB/18E0001087</t>
  </si>
  <si>
    <t>AB/18E0001088</t>
  </si>
  <si>
    <t>AB/18E0001089</t>
  </si>
  <si>
    <t>AB/18E0001090</t>
  </si>
  <si>
    <t>AB/18E0001091</t>
  </si>
  <si>
    <t>AB/18E0001092</t>
  </si>
  <si>
    <t>AB/18E0001093</t>
  </si>
  <si>
    <t>AB/18E0001094</t>
  </si>
  <si>
    <t>AB/18E0001095</t>
  </si>
  <si>
    <t>AB/18E0001096</t>
  </si>
  <si>
    <t>AB/18E0001097</t>
  </si>
  <si>
    <t>AB/18E0001098</t>
  </si>
  <si>
    <t>AB/18E0001099</t>
  </si>
  <si>
    <t>AB/18E0001100</t>
  </si>
  <si>
    <t>AB/18E0001101</t>
  </si>
  <si>
    <t>AB/18E0001102</t>
  </si>
  <si>
    <t>AB/18E0001103</t>
  </si>
  <si>
    <t>AB/18E0001104</t>
  </si>
  <si>
    <t>AB/18E0001105</t>
  </si>
  <si>
    <t>Phan Châu Tấn</t>
  </si>
  <si>
    <t>Võ Anh Hào</t>
  </si>
  <si>
    <t>Trần Quang Linh</t>
  </si>
  <si>
    <t>Trần Đại Lộc</t>
  </si>
  <si>
    <t>Phạm Văn Hoàng</t>
  </si>
  <si>
    <t>Nguyễn Thanh Vinh</t>
  </si>
  <si>
    <t>Trần Nhựt Quân</t>
  </si>
  <si>
    <t>Trần Tấn Phát</t>
  </si>
  <si>
    <t>Nguyễn Phú Quốc</t>
  </si>
  <si>
    <t>Nguyễn Duy Hóa</t>
  </si>
  <si>
    <t>Ngô Chí Trung</t>
  </si>
  <si>
    <t>Nguyễn Hữu Tính</t>
  </si>
  <si>
    <t>Đỗ Văn Tâm</t>
  </si>
  <si>
    <t>Nguyên Công Hoàng</t>
  </si>
  <si>
    <t>Nguyễn Hữu Thọ</t>
  </si>
  <si>
    <t>Đăng Thị Kiều Thu</t>
  </si>
  <si>
    <t>Nguyễn Thị Yến Nhi</t>
  </si>
  <si>
    <t>Châu Thị Thùy Dung</t>
  </si>
  <si>
    <t>Hồ Công Minh</t>
  </si>
  <si>
    <t>Lê Xuân Trãi</t>
  </si>
  <si>
    <t>Phạm Văn Tuấn Em</t>
  </si>
  <si>
    <t>Lê Đức Anh</t>
  </si>
  <si>
    <t>Lê Công Chiến</t>
  </si>
  <si>
    <t>Nguyễn Hải Đăng</t>
  </si>
  <si>
    <t>Huỳnh Văn Nguyễn</t>
  </si>
  <si>
    <t>Đặng Tuấn Tài</t>
  </si>
  <si>
    <t>Phan Thanh Nghị</t>
  </si>
  <si>
    <t>Nguyễn Hoàng Vũ Dũng</t>
  </si>
  <si>
    <t>AB/18E0001106</t>
  </si>
  <si>
    <t>AB/18E0001107</t>
  </si>
  <si>
    <t>AB/18E0001108</t>
  </si>
  <si>
    <t>AB/18E0001109</t>
  </si>
  <si>
    <t>AB/18E0001110</t>
  </si>
  <si>
    <t>AB/18E0001111</t>
  </si>
  <si>
    <t>AB/18E0001112</t>
  </si>
  <si>
    <t>AB/18E0001113</t>
  </si>
  <si>
    <t>AB/18E0001114</t>
  </si>
  <si>
    <t>AB/18E0001115</t>
  </si>
  <si>
    <t>AB/18E0001116</t>
  </si>
  <si>
    <t>AB/18E0001117</t>
  </si>
  <si>
    <t>AB/18E0001118</t>
  </si>
  <si>
    <t>AB/18E0001119</t>
  </si>
  <si>
    <t>AB/18E0001120</t>
  </si>
  <si>
    <t>AB/18E0001121</t>
  </si>
  <si>
    <t>AB/18E0001122</t>
  </si>
  <si>
    <t>AB/18E0001123</t>
  </si>
  <si>
    <t>AB/18E0001124</t>
  </si>
  <si>
    <t>AB/18E0001125</t>
  </si>
  <si>
    <t>AB/18E0001126</t>
  </si>
  <si>
    <t>AB/18E0001127</t>
  </si>
  <si>
    <t>AB/18E0001128</t>
  </si>
  <si>
    <t>AB/18E0001129</t>
  </si>
  <si>
    <t>AB/18E0001130</t>
  </si>
  <si>
    <t>AB/18E0001131</t>
  </si>
  <si>
    <t>AB/18E0001132</t>
  </si>
  <si>
    <t>AB/18E0001133</t>
  </si>
  <si>
    <t>AB/18E0001134</t>
  </si>
  <si>
    <t>AB/18E0001135</t>
  </si>
  <si>
    <t>AB/18E0001136</t>
  </si>
  <si>
    <t>AB/18E0001137</t>
  </si>
  <si>
    <t>AB/18E0001138</t>
  </si>
  <si>
    <t>AB/18E0001139</t>
  </si>
  <si>
    <t>AB/18E0001140</t>
  </si>
  <si>
    <t>AB/18E0001141</t>
  </si>
  <si>
    <t>AB/18E0001142</t>
  </si>
  <si>
    <t>AB/18E0001143</t>
  </si>
  <si>
    <t>AB/18E0001144</t>
  </si>
  <si>
    <t>AB/18E0001145</t>
  </si>
  <si>
    <t>AB/18E0001146</t>
  </si>
  <si>
    <t>AB/18E0001147</t>
  </si>
  <si>
    <t>AB/18E0001148</t>
  </si>
  <si>
    <t>AB/18E0001149</t>
  </si>
  <si>
    <t>AB/18E0001150</t>
  </si>
  <si>
    <t>AB/18E0001151</t>
  </si>
  <si>
    <t>AB/18E0001152</t>
  </si>
  <si>
    <t>AB/18E0001153</t>
  </si>
  <si>
    <t>AB/18E0001154</t>
  </si>
  <si>
    <t>AB/18E0001155</t>
  </si>
  <si>
    <t>AB/18E0001156</t>
  </si>
  <si>
    <t>AB/18E0001157</t>
  </si>
  <si>
    <t>AB/18E0001158</t>
  </si>
  <si>
    <t>AB/18E0001159</t>
  </si>
  <si>
    <t>AB/18E0001160</t>
  </si>
  <si>
    <t>AB/18E0001161</t>
  </si>
  <si>
    <t>AB/18E0001162</t>
  </si>
  <si>
    <t>AB/18E0001163</t>
  </si>
  <si>
    <t>AB/18E0001164</t>
  </si>
  <si>
    <t>AB/18E0001165</t>
  </si>
  <si>
    <t>AB/18E0001166</t>
  </si>
  <si>
    <t>AB/18E0001167</t>
  </si>
  <si>
    <t>AB/18E0001168</t>
  </si>
  <si>
    <t>AB/18E0001169</t>
  </si>
  <si>
    <t>AB/18E0001170</t>
  </si>
  <si>
    <t>AB/18E0001171</t>
  </si>
  <si>
    <t>10HV*230.000</t>
  </si>
  <si>
    <t>10hv*560.000</t>
  </si>
  <si>
    <t>Lệ  phí thi Tin học: 450.000đ  tháng 01/2019</t>
  </si>
  <si>
    <t>Lệ  phí thi CCA  Anh văn: 420.000đ ngày 20/01/2019</t>
  </si>
  <si>
    <t>Học phí nghề ngắn hạn: 1.200.000đ</t>
  </si>
  <si>
    <t>03hv*640.000</t>
  </si>
  <si>
    <t>Học phí tiếng Hàn: 2.805.000đ</t>
  </si>
  <si>
    <t>Học phí  tiếng Hoa : 720.000đ( Khóa 3- SV17)</t>
  </si>
  <si>
    <t>Học phí anh văn khóa 27: 83.260.000đ</t>
  </si>
  <si>
    <t>Nguyễn Trường Vy</t>
  </si>
  <si>
    <t>Thành phố Hồ Chí Minh, ngày 27  tháng  11 năm 2018</t>
  </si>
  <si>
    <t>Học phí  tiếng Hoa : 845.000đ( Khóa 1- SV18)</t>
  </si>
  <si>
    <t>Nguyễn phước Minh Quân</t>
  </si>
  <si>
    <t>Bùi Minh Tân</t>
  </si>
  <si>
    <t>Phạm Nhật Linh</t>
  </si>
  <si>
    <t>Phạm Văn Bảo</t>
  </si>
  <si>
    <t>Phan Nguyễn Minh Tân</t>
  </si>
  <si>
    <t>Đặng Công Hậu</t>
  </si>
  <si>
    <t>Trương Quang Vinh</t>
  </si>
  <si>
    <t>Lý Xướng Chăn</t>
  </si>
  <si>
    <t>Trần Khắc Bình</t>
  </si>
  <si>
    <t>Phan Văn Hảo</t>
  </si>
  <si>
    <t>Phạm Hoàng Liêm</t>
  </si>
  <si>
    <t>Đỗ Duy Tuấn</t>
  </si>
  <si>
    <t>Nguyễn Thành Dự</t>
  </si>
  <si>
    <t>Phạm Đức Huy</t>
  </si>
  <si>
    <t>Bùi Long Khánh</t>
  </si>
  <si>
    <t>Nguyễn Tuấn Vũ</t>
  </si>
  <si>
    <t>Nguyễn Ngọc Châu</t>
  </si>
  <si>
    <t>Nguyễn Thanh Huy</t>
  </si>
  <si>
    <t>Phạm Hữu Thông</t>
  </si>
  <si>
    <t>Trần Công Minh Mẫn</t>
  </si>
  <si>
    <t>Trần Ngọc Sơn</t>
  </si>
  <si>
    <t>Nguyễn Thanh Tuấn</t>
  </si>
  <si>
    <t>Bùi Minh Thuận</t>
  </si>
  <si>
    <t>Trần Minh Vũ</t>
  </si>
  <si>
    <t>Hoàng Văn Chung</t>
  </si>
  <si>
    <t>PĐỗ Lâm tiến Thông</t>
  </si>
  <si>
    <t>Phạm Công Bằng</t>
  </si>
  <si>
    <t>Đõ Lâm Tiến Thông</t>
  </si>
  <si>
    <t>Nguyễn Lê Ngân</t>
  </si>
  <si>
    <t>Chu Thị Hoàng Oanh</t>
  </si>
  <si>
    <t>Nguyễn Hoàng Giang</t>
  </si>
  <si>
    <t>Nguyễn Quang Lĩnh</t>
  </si>
  <si>
    <t>Lê Chí Đặng</t>
  </si>
  <si>
    <t>Bùi Ngọc Sơn</t>
  </si>
  <si>
    <t>Nguyễn Phước Thọ</t>
  </si>
  <si>
    <t>Đặng Hoàng Tâm</t>
  </si>
  <si>
    <t>Trương Triệu Vương</t>
  </si>
  <si>
    <t>Nguyễn Thị Thanh Huyền</t>
  </si>
  <si>
    <t>Võ Chí Quyết</t>
  </si>
  <si>
    <t>Phan Văn Nước</t>
  </si>
  <si>
    <t>Nguyễn Văn Phước Tài</t>
  </si>
  <si>
    <t>Nguyễn Văn Sáng</t>
  </si>
  <si>
    <t>Nguyễn Thị Mơ</t>
  </si>
  <si>
    <t>Nguyễn Thị Cẩm Liên</t>
  </si>
  <si>
    <t>Nguyễn Trần Nhật Trường</t>
  </si>
  <si>
    <t>Trần Thị Mỹ Oanh</t>
  </si>
  <si>
    <t>Phạm Trúc Uyên</t>
  </si>
  <si>
    <t>Nguyễn Đức Sang</t>
  </si>
  <si>
    <t>Trần Anh Hào</t>
  </si>
  <si>
    <t>Huỳnh Quốc Trưởng</t>
  </si>
  <si>
    <t>Nguyễn Minh Duyến</t>
  </si>
  <si>
    <t>Lê Minh Khoa</t>
  </si>
  <si>
    <t>Lê Hải Đăng</t>
  </si>
  <si>
    <t>Đỗ Trọng Vỹ</t>
  </si>
  <si>
    <t>Đỗ Duy Anh</t>
  </si>
  <si>
    <t>Nguyễn Thuận An</t>
  </si>
  <si>
    <t>Nguyễn Hoàng Trung</t>
  </si>
  <si>
    <t>Mai Quốc Thái</t>
  </si>
  <si>
    <t>Huỳnh Vũ Thái</t>
  </si>
  <si>
    <t>Nguyễn Huỳnh Ngọc Châu</t>
  </si>
  <si>
    <t>Trà Minh Phong</t>
  </si>
  <si>
    <t>Phùng Văn Tâm</t>
  </si>
  <si>
    <t>Lý Thanh Tuấn</t>
  </si>
  <si>
    <t>Lê Tấn Việt</t>
  </si>
  <si>
    <t>Lê Hoàng Chương</t>
  </si>
  <si>
    <t>Nguyễn Văn Cương</t>
  </si>
  <si>
    <t>Đinh Minh Đạt</t>
  </si>
  <si>
    <t>Nguyễn Hoàng Đức</t>
  </si>
  <si>
    <t>Nguyễn Thị Vân Trinh</t>
  </si>
  <si>
    <t>Bùi Đức Tấn Phát</t>
  </si>
  <si>
    <t>Trần Đăng Quân</t>
  </si>
  <si>
    <t>Đinh Mạnh Tuấn</t>
  </si>
  <si>
    <t>Lê Hiếu</t>
  </si>
  <si>
    <t>Phạm Văn Thanh Vũ</t>
  </si>
  <si>
    <t>Tống Quang Văn</t>
  </si>
  <si>
    <t>Lại Tuấn Vinh</t>
  </si>
  <si>
    <t>Hà Tiến Đức</t>
  </si>
  <si>
    <t>Nguyễn Quốc Công Khanh</t>
  </si>
  <si>
    <t>Lê Thị Kim Hằng</t>
  </si>
  <si>
    <t>Nguyễn Nhật Hào</t>
  </si>
  <si>
    <t>Trần Minh ĐoL</t>
  </si>
  <si>
    <t>Huỳnh Quốc Khang</t>
  </si>
  <si>
    <t>Bùi Trọng Nhân</t>
  </si>
  <si>
    <t>Nguyễn Minh Hùng</t>
  </si>
  <si>
    <t>Huỳnh NGọc Hiếu</t>
  </si>
  <si>
    <t>Võ Đông Kiên</t>
  </si>
  <si>
    <t>Trần Ngọc Quyền</t>
  </si>
  <si>
    <t>Lê Vũ Công Truyền</t>
  </si>
  <si>
    <t>Phạm MInh Đầy</t>
  </si>
  <si>
    <t>Võ Nhật Duy</t>
  </si>
  <si>
    <t>Kim Minh Trường</t>
  </si>
  <si>
    <t>Nguyễn Quốc Trung</t>
  </si>
  <si>
    <t>Từ Tấn Khoa</t>
  </si>
  <si>
    <t>Thái Hoàng Anh</t>
  </si>
  <si>
    <t>Lê Thế Vinh</t>
  </si>
  <si>
    <t>Nguyễn Thị Hồng Khuyến</t>
  </si>
  <si>
    <t>Trần Minh Đăng</t>
  </si>
  <si>
    <t>Đỗ Thanh An</t>
  </si>
  <si>
    <t>Phạm Văn Dương</t>
  </si>
  <si>
    <t>Huỳnh Văn Mão</t>
  </si>
  <si>
    <t>Huỳnh Bảo Khanh</t>
  </si>
  <si>
    <t>Trần Cao Sơn</t>
  </si>
  <si>
    <t>Nguyễn Hoài Nam</t>
  </si>
  <si>
    <t>Ngô Ngọc Ngân</t>
  </si>
  <si>
    <t>Phạm Thị Thu Hiền</t>
  </si>
  <si>
    <t>Đỗ Cao Vũ</t>
  </si>
  <si>
    <t>Đặng Tuấn Vũ</t>
  </si>
  <si>
    <t>Phạm Văn Khải</t>
  </si>
  <si>
    <t>Lê Trương Mạnh</t>
  </si>
  <si>
    <t>Nguyễn Tùng Long</t>
  </si>
  <si>
    <t>AB/18E0001172</t>
  </si>
  <si>
    <t>AB/18E0001173</t>
  </si>
  <si>
    <t>AB/18E0001174</t>
  </si>
  <si>
    <t>AB/18E0001175</t>
  </si>
  <si>
    <t>AB/18E0001176</t>
  </si>
  <si>
    <t>AB/18E0001177</t>
  </si>
  <si>
    <t>AB/18E0001178</t>
  </si>
  <si>
    <t>AB/18E0001179</t>
  </si>
  <si>
    <t>AB/18E0001180</t>
  </si>
  <si>
    <t>AB/18E0001181</t>
  </si>
  <si>
    <t>AB/18E0001182</t>
  </si>
  <si>
    <t>AB/18E0001183</t>
  </si>
  <si>
    <t>AB/18E0001184</t>
  </si>
  <si>
    <t>AB/18E0001185</t>
  </si>
  <si>
    <t>AB/18E0001186</t>
  </si>
  <si>
    <t>AB/18E0001187</t>
  </si>
  <si>
    <t>AB/18E0001188</t>
  </si>
  <si>
    <t>AB/18E0001189</t>
  </si>
  <si>
    <t>AB/18E0001190</t>
  </si>
  <si>
    <t>AB/18E0001191</t>
  </si>
  <si>
    <t>AB/18E0001192</t>
  </si>
  <si>
    <t>AB/18E0001193</t>
  </si>
  <si>
    <t>AB/18E0001194</t>
  </si>
  <si>
    <t>AB/18E0001195</t>
  </si>
  <si>
    <t>AB/18E0001196</t>
  </si>
  <si>
    <t>AB/18E0001197</t>
  </si>
  <si>
    <t>AB/18E0001198</t>
  </si>
  <si>
    <t>AB/18E0001199</t>
  </si>
  <si>
    <t>AB/18E0001200</t>
  </si>
  <si>
    <t>AB/18E0001201</t>
  </si>
  <si>
    <t>AB/18E0001202</t>
  </si>
  <si>
    <t>AB/18E0001203</t>
  </si>
  <si>
    <t>AB/18E0001204</t>
  </si>
  <si>
    <t>AB/18E0001205</t>
  </si>
  <si>
    <t>AB/18E0001206</t>
  </si>
  <si>
    <t>AB/18E0001207</t>
  </si>
  <si>
    <t>AB/18E0001208</t>
  </si>
  <si>
    <t>AB/18E0001209</t>
  </si>
  <si>
    <t>AB/18E0001210</t>
  </si>
  <si>
    <t>AB/18E0001211</t>
  </si>
  <si>
    <t>AB/18E0001212</t>
  </si>
  <si>
    <t>AB/18E0001213</t>
  </si>
  <si>
    <t>AB/18E0001214</t>
  </si>
  <si>
    <t>AB/18E0001215</t>
  </si>
  <si>
    <t>AB/18E0001216</t>
  </si>
  <si>
    <t>AB/18E0001217</t>
  </si>
  <si>
    <t>AB/18E0001218</t>
  </si>
  <si>
    <t>AB/18E0001219</t>
  </si>
  <si>
    <t>AB/18E0001220</t>
  </si>
  <si>
    <t>AB/18E0001221</t>
  </si>
  <si>
    <t>AB/18E0001222</t>
  </si>
  <si>
    <t>AB/18E0001223</t>
  </si>
  <si>
    <t>AB/18E0001224</t>
  </si>
  <si>
    <t>AB/18E0001225</t>
  </si>
  <si>
    <t>AB/18E0001226</t>
  </si>
  <si>
    <t>AB/18E0001227</t>
  </si>
  <si>
    <t>AB/18E0001228</t>
  </si>
  <si>
    <t>AB/18E0001229</t>
  </si>
  <si>
    <t>AB/18E0001230</t>
  </si>
  <si>
    <t>AB/18E0001231</t>
  </si>
  <si>
    <t>AB/18E0001232</t>
  </si>
  <si>
    <t>AB/18E0001233</t>
  </si>
  <si>
    <t>AB/18E0001234</t>
  </si>
  <si>
    <t>AB/18E0001235</t>
  </si>
  <si>
    <t>AB/18E0001236</t>
  </si>
  <si>
    <t>AB/18E0001237</t>
  </si>
  <si>
    <t>AB/18E0001238</t>
  </si>
  <si>
    <t>AB/18E0001239</t>
  </si>
  <si>
    <t>AB/18E0001240</t>
  </si>
  <si>
    <t>AB/18E0001241</t>
  </si>
  <si>
    <t>AB/18E0001242</t>
  </si>
  <si>
    <t>AB/18E0001243</t>
  </si>
  <si>
    <t>AB/18E0001244</t>
  </si>
  <si>
    <t>AB/18E0001245</t>
  </si>
  <si>
    <t>AB/18E0001246</t>
  </si>
  <si>
    <t>AB/18E0001247</t>
  </si>
  <si>
    <t>AB/18E0001248</t>
  </si>
  <si>
    <t>AB/18E0001249</t>
  </si>
  <si>
    <t>AB/18E0001250</t>
  </si>
  <si>
    <t>AB/18E0001251</t>
  </si>
  <si>
    <t>AB/18E0001252</t>
  </si>
  <si>
    <t>AB/18E0001253</t>
  </si>
  <si>
    <t>AB/18E0001254</t>
  </si>
  <si>
    <t>AB/18E0001255</t>
  </si>
  <si>
    <t>AB/18E0001256</t>
  </si>
  <si>
    <t>AB/18E0001257</t>
  </si>
  <si>
    <t>AB/18E0001258</t>
  </si>
  <si>
    <t>AB/18E0001259</t>
  </si>
  <si>
    <t>AB/18E0001260</t>
  </si>
  <si>
    <t>AB/18E0001261</t>
  </si>
  <si>
    <t>AB/18E0001262</t>
  </si>
  <si>
    <t>AB/18E0001263</t>
  </si>
  <si>
    <t>AB/18E0001264</t>
  </si>
  <si>
    <t>AB/18E0001265</t>
  </si>
  <si>
    <t>AB/18E0001266</t>
  </si>
  <si>
    <t>AB/18E0001267</t>
  </si>
  <si>
    <t>AB/18E0001268</t>
  </si>
  <si>
    <t>AB/18E0001269</t>
  </si>
  <si>
    <t>AB/18E0001270</t>
  </si>
  <si>
    <t>AB/18E0001271</t>
  </si>
  <si>
    <t>AB/18E0001272</t>
  </si>
  <si>
    <t>AB/18E0001273</t>
  </si>
  <si>
    <t>AB/18E0001274</t>
  </si>
  <si>
    <t>AB/18E0001275</t>
  </si>
  <si>
    <t>AB/18E0001276</t>
  </si>
  <si>
    <t>AB/18E0001277</t>
  </si>
  <si>
    <t>AB/18E0001278</t>
  </si>
  <si>
    <t>AB/18E0001279</t>
  </si>
  <si>
    <t>AB/18E0001280</t>
  </si>
  <si>
    <t>AB/18E0001281</t>
  </si>
  <si>
    <t>AB/18E0001282</t>
  </si>
  <si>
    <t>AB/18E0001283</t>
  </si>
  <si>
    <t>AB/18E0001284</t>
  </si>
  <si>
    <t>AB/18E0001285</t>
  </si>
  <si>
    <t>AB/18E0001286</t>
  </si>
  <si>
    <t>AB/18E0001287</t>
  </si>
  <si>
    <t>AB/18E0001288</t>
  </si>
  <si>
    <t>AB/18E0001289</t>
  </si>
  <si>
    <t>AB/18E0001290</t>
  </si>
  <si>
    <t>AB/18E0001291</t>
  </si>
  <si>
    <t>AB/18E0001292</t>
  </si>
  <si>
    <t>AB/18E0001293</t>
  </si>
  <si>
    <t>AB/18E0001294</t>
  </si>
  <si>
    <t>AB/18E0001295</t>
  </si>
  <si>
    <t>AB/18E0001296</t>
  </si>
  <si>
    <t>AB/18E0001297</t>
  </si>
  <si>
    <t>AB/18E0001298</t>
  </si>
  <si>
    <t>AB/18E0001299</t>
  </si>
  <si>
    <t>AB/18E0001300</t>
  </si>
  <si>
    <t>AB/18E0001301</t>
  </si>
  <si>
    <t>AB/18E0001302</t>
  </si>
  <si>
    <t>AB/18E0001303</t>
  </si>
  <si>
    <t>AB/18E0001304</t>
  </si>
  <si>
    <t>AB/18E0001305</t>
  </si>
  <si>
    <t>AB/18E0001306</t>
  </si>
  <si>
    <t>AB/18E0001307</t>
  </si>
  <si>
    <t>AB/18E0001308</t>
  </si>
  <si>
    <t>AB/18E0001309</t>
  </si>
  <si>
    <t>AB/18E0001310</t>
  </si>
  <si>
    <t>AB/18E0001311</t>
  </si>
  <si>
    <t>AB/18E0001312</t>
  </si>
  <si>
    <t>AB/18E0001313</t>
  </si>
  <si>
    <t>AB/18E0001314</t>
  </si>
  <si>
    <t>AB/18E0001315</t>
  </si>
  <si>
    <t>AB/18E0001316</t>
  </si>
  <si>
    <t>AB/18E0001317</t>
  </si>
  <si>
    <t>AB/18E0001318</t>
  </si>
  <si>
    <t>AB/18E0001319</t>
  </si>
  <si>
    <t>AB/18E0001320</t>
  </si>
  <si>
    <t>AB/18E0001321</t>
  </si>
  <si>
    <t>AB/18E0001322</t>
  </si>
  <si>
    <t>AB/18E0001323</t>
  </si>
  <si>
    <t>AB/18E0001324</t>
  </si>
  <si>
    <t>AB/18E0001325</t>
  </si>
  <si>
    <t>AB/18E0001326</t>
  </si>
  <si>
    <t>AB/18E0001327</t>
  </si>
  <si>
    <t>AB/18E0001328</t>
  </si>
  <si>
    <t>AB/18E0001329</t>
  </si>
  <si>
    <t>AB/18E0001330</t>
  </si>
  <si>
    <t>AB/18E0001331</t>
  </si>
  <si>
    <t>AB/18E0001332</t>
  </si>
  <si>
    <t>AB/18E0001333</t>
  </si>
  <si>
    <t>AB/18E0001334</t>
  </si>
  <si>
    <t>AB/18E0001335</t>
  </si>
  <si>
    <t>AB/18E0001336</t>
  </si>
  <si>
    <t>AB/18E0001337</t>
  </si>
  <si>
    <t>AB/18E0001338</t>
  </si>
  <si>
    <t>AB/18E0001339</t>
  </si>
  <si>
    <t>AB/18E0001340</t>
  </si>
  <si>
    <t>AB/18E0001341</t>
  </si>
  <si>
    <t>AB/18E0001342</t>
  </si>
  <si>
    <t>AB/18E0001343</t>
  </si>
  <si>
    <t>AB/18E0001344</t>
  </si>
  <si>
    <t>AB/18E0001345</t>
  </si>
  <si>
    <t>AB/18E0001346</t>
  </si>
  <si>
    <t>AB/18E0001347</t>
  </si>
  <si>
    <t>AB/18E0001348</t>
  </si>
  <si>
    <t>AB/18E0001349</t>
  </si>
  <si>
    <t>AB/18E0001350</t>
  </si>
  <si>
    <t>AB/18E0001351</t>
  </si>
  <si>
    <t>AB/18E0001352</t>
  </si>
  <si>
    <t>AB/18E0001353</t>
  </si>
  <si>
    <t>AB/18E0001354</t>
  </si>
  <si>
    <t>AB/18E0001355</t>
  </si>
  <si>
    <t>AB/18E0001356</t>
  </si>
  <si>
    <t>AB/18E0001357</t>
  </si>
  <si>
    <t>AB/18E0001358</t>
  </si>
  <si>
    <t>AB/18E0001359</t>
  </si>
  <si>
    <t>AB/18E0001360</t>
  </si>
  <si>
    <t>AB/18E0001361</t>
  </si>
  <si>
    <t>AB/18E0001362</t>
  </si>
  <si>
    <t>AB/18E0001363</t>
  </si>
  <si>
    <t>AB/18E0001364</t>
  </si>
  <si>
    <t>AB/18E0001365</t>
  </si>
  <si>
    <t>AB/18E0001366</t>
  </si>
  <si>
    <t>AB/18E0001367</t>
  </si>
  <si>
    <t>AB/18E0001368</t>
  </si>
  <si>
    <t>AB/18E0001369</t>
  </si>
  <si>
    <t>AB/18E0001370</t>
  </si>
  <si>
    <t>AB/18E0001371</t>
  </si>
  <si>
    <t>AB/18E0001372</t>
  </si>
  <si>
    <t>AB/18E0001373</t>
  </si>
  <si>
    <t>AB/18E0001374</t>
  </si>
  <si>
    <t>AB/18E0001375</t>
  </si>
  <si>
    <t>AB/18E0001376</t>
  </si>
  <si>
    <t>AB/18E0001377</t>
  </si>
  <si>
    <t>AB/18E0001378</t>
  </si>
  <si>
    <t>AB/18E0001379</t>
  </si>
  <si>
    <t>AB/18E0001380</t>
  </si>
  <si>
    <t>AB/18E0001381</t>
  </si>
  <si>
    <t>AB/18E0001382</t>
  </si>
  <si>
    <t>AB/18E0001383</t>
  </si>
  <si>
    <t>AB/18E0001384</t>
  </si>
  <si>
    <t>AB/18E0001385</t>
  </si>
  <si>
    <t>AB/18E0001386</t>
  </si>
  <si>
    <t>AB/18E0001387</t>
  </si>
  <si>
    <t>AB/18E0001388</t>
  </si>
  <si>
    <t>AB/18E0001389</t>
  </si>
  <si>
    <t>AB/18E0001390</t>
  </si>
  <si>
    <t>AB/18E0001391</t>
  </si>
  <si>
    <t>AB/18E0001392</t>
  </si>
  <si>
    <t>AB/18E0001393</t>
  </si>
  <si>
    <t>AB/18E0001394</t>
  </si>
  <si>
    <t>AB/18E0001395</t>
  </si>
  <si>
    <t>AB/18E0001396</t>
  </si>
  <si>
    <t>AB/18E0001397</t>
  </si>
  <si>
    <t>AB/18E0001398</t>
  </si>
  <si>
    <t>AB/18E0001399</t>
  </si>
  <si>
    <t>AB/18E0001400</t>
  </si>
  <si>
    <t>AB/18E0001401</t>
  </si>
  <si>
    <t>AB/18E0001402</t>
  </si>
  <si>
    <t>AB/18E0001403</t>
  </si>
  <si>
    <t>AB/18E0001404</t>
  </si>
  <si>
    <t>AB/18E0001405</t>
  </si>
  <si>
    <t>AB/18E0001406</t>
  </si>
  <si>
    <t>AB/18E0001407</t>
  </si>
  <si>
    <t>AB/18E0001408</t>
  </si>
  <si>
    <t>AB/18E0001409</t>
  </si>
  <si>
    <t>AB/18E0001410</t>
  </si>
  <si>
    <t>AB/18E0001411</t>
  </si>
  <si>
    <t>Học phí Anh văn EB1a+ Ôn thi</t>
  </si>
  <si>
    <t>Học phí Tiếng Nhật</t>
  </si>
  <si>
    <t>Bổ sung</t>
  </si>
  <si>
    <t>07hv* 640.000</t>
  </si>
  <si>
    <t>07hv* 150.000</t>
  </si>
  <si>
    <t>18hv* 230.000</t>
  </si>
  <si>
    <t>18hv* 560.000</t>
  </si>
  <si>
    <t>06hv*560.000</t>
  </si>
  <si>
    <t>06hs*230.000</t>
  </si>
  <si>
    <t>14hv</t>
  </si>
  <si>
    <t>03hs</t>
  </si>
  <si>
    <t>bổ sung hđ1254</t>
  </si>
  <si>
    <t>04sv</t>
  </si>
  <si>
    <t>09sv</t>
  </si>
  <si>
    <t>03sv</t>
  </si>
  <si>
    <t>02sv</t>
  </si>
  <si>
    <t xml:space="preserve">Học phí THAO Kh15( Bổ sung) </t>
  </si>
  <si>
    <t>Học phí nghề ngắn hạn: 2.000.000đ</t>
  </si>
  <si>
    <t>Học phí THAO khóa 15 : 12.160.000đ ( Bổ sung)</t>
  </si>
  <si>
    <t>Lệ  phí thi CCA  Anh văn: 1.260.000đ ngày 20/01/2019</t>
  </si>
  <si>
    <t xml:space="preserve">Lệ phí thi CCA Tin học </t>
  </si>
  <si>
    <t>Lệ  phí thi Tin học: 1.200.000đ (27/01 /2019)</t>
  </si>
  <si>
    <t>Lệ phí thi CCB  Anh văn : 33.580.000đ ngày 20/01/2019</t>
  </si>
  <si>
    <t>Học phí  tiếng nhật : 935.000đ( Khóa 1- SV18)</t>
  </si>
  <si>
    <t>Học phí anh văn khóa 27: 87.780.000đ</t>
  </si>
  <si>
    <t>Thành phố Hồ Chí Minh, ngày 28 tháng  11 năm 2018</t>
  </si>
  <si>
    <t>Học phí THAO Kh15 (Bổ sung)</t>
  </si>
  <si>
    <t>Bằng chữ: Một trăm ba mươi chín triệu bảy trăm sáu mươi ngàn  đồng chẵn</t>
  </si>
  <si>
    <t>Lệ phí thi lại CCB Anh văn</t>
  </si>
  <si>
    <t>Bằng chữ: Một trăm hai mươi bảy triệu không trăm hai chục ngàn đồng chẵn</t>
  </si>
  <si>
    <t>Lệ phí thi CCB  Anh văn : 32.840.000đ ngày 20/01/2019</t>
  </si>
  <si>
    <t>Phạm Thanh Toàn</t>
  </si>
  <si>
    <t>Trần Mai Phú Cường</t>
  </si>
  <si>
    <t>Phạm Tiến Sỹ</t>
  </si>
  <si>
    <t>Đinh Hùng Dương</t>
  </si>
  <si>
    <t>Trần Văn Tân</t>
  </si>
  <si>
    <t>Trần Trọng Tấn</t>
  </si>
  <si>
    <t>Lê Thị Mỷ</t>
  </si>
  <si>
    <t>Trần Văn Mai</t>
  </si>
  <si>
    <t>Trần Văn Min</t>
  </si>
  <si>
    <t>Lưu Minh Phúc</t>
  </si>
  <si>
    <t>Nguyễn Phi Trường</t>
  </si>
  <si>
    <t>Bùi Văn Quyền</t>
  </si>
  <si>
    <t>Nguyễn Chí Hiếu</t>
  </si>
  <si>
    <t>Huỳnh Thanh Tài</t>
  </si>
  <si>
    <t>Phạm Quốc Trung</t>
  </si>
  <si>
    <t>Nguyễn Hoàng Bảo</t>
  </si>
  <si>
    <t>Lưu Vĩnh Tin</t>
  </si>
  <si>
    <t>Võ Văn Toàn</t>
  </si>
  <si>
    <t>Nguyễn Văn Sơn</t>
  </si>
  <si>
    <t>Lương Xuân Diệu</t>
  </si>
  <si>
    <t>Nguyễn Anh Tuấn</t>
  </si>
  <si>
    <t>Nguyễn Hoài Phong</t>
  </si>
  <si>
    <t>Võ Phước Thế</t>
  </si>
  <si>
    <t>Nguyễn Văn Phú</t>
  </si>
  <si>
    <t>Nguyễn Quốc Tuấn</t>
  </si>
  <si>
    <t>Phạm Hải Minh</t>
  </si>
  <si>
    <t>Lê Trung Tín</t>
  </si>
  <si>
    <t>Bùi Phạm Khang</t>
  </si>
  <si>
    <t>Lê Thanh Tín</t>
  </si>
  <si>
    <t>Lê Hoàng Phát</t>
  </si>
  <si>
    <t>Nguyễn Quốc Huy</t>
  </si>
  <si>
    <t>Đinh Thị Phương Thủy</t>
  </si>
  <si>
    <t>Lê Huỳnh Tuấn An</t>
  </si>
  <si>
    <t>Trương Thanh Nhã</t>
  </si>
  <si>
    <t>Nguyễn Hoàng Trang</t>
  </si>
  <si>
    <t>Học phí Tiếng Hoa - SV khóa 18</t>
  </si>
  <si>
    <t>Huỳnh Lâm Ty</t>
  </si>
  <si>
    <t>Võ Hoàng Phúc</t>
  </si>
  <si>
    <t>Nguyễn Ngọc Ngà</t>
  </si>
  <si>
    <t>Mai Thị Ngọc Huệ</t>
  </si>
  <si>
    <t>Nguyễn Đức Bảo</t>
  </si>
  <si>
    <t>Dư Lâm Luật</t>
  </si>
  <si>
    <t>Cao Minh Trí</t>
  </si>
  <si>
    <t>Nguyễn Hữu Phúc</t>
  </si>
  <si>
    <t>Huỳnh Hải Đăng</t>
  </si>
  <si>
    <t>Nguyễn Thanh Toàn</t>
  </si>
  <si>
    <t>Trần Thị Thu Thủy</t>
  </si>
  <si>
    <t>Trần Thị Thu Thảo</t>
  </si>
  <si>
    <t>Trần Thị Thu Sương</t>
  </si>
  <si>
    <t>Võ Xuân Việt</t>
  </si>
  <si>
    <t>Phan Minh Tân</t>
  </si>
  <si>
    <t>Nguyễn Huỳnh Thanh Tùng</t>
  </si>
  <si>
    <t>Nguyễn Võ Phú</t>
  </si>
  <si>
    <t>Nguyễn Tuấn Thảnh Đạt</t>
  </si>
  <si>
    <t>Phan Thị Thu Huyền</t>
  </si>
  <si>
    <t>Nguyễn Đức Dương</t>
  </si>
  <si>
    <t>Đỗ Trọng Nghĩa</t>
  </si>
  <si>
    <t>Phùng Ngọc Hy</t>
  </si>
  <si>
    <t>Bùi Minh Phụng</t>
  </si>
  <si>
    <t>Nguyễn Trọng Khá</t>
  </si>
  <si>
    <t>Huỳnh Văn Đặng</t>
  </si>
  <si>
    <t>Đặng Khánh Vy</t>
  </si>
  <si>
    <t>Nguyễn Thành Luân</t>
  </si>
  <si>
    <t>Phạm Xuân Hoàng</t>
  </si>
  <si>
    <t>Trần Lê Thanh Hùng</t>
  </si>
  <si>
    <t>Nguyễn Thị Theo</t>
  </si>
  <si>
    <t>Hồ Duy Khương</t>
  </si>
  <si>
    <t>Hoàng Văn Phong Nhã</t>
  </si>
  <si>
    <t>Nguyễn Tiến Đạt</t>
  </si>
  <si>
    <t>Phan Ngọc Toàn</t>
  </si>
  <si>
    <t>Bùi Đức Trí Trung</t>
  </si>
  <si>
    <t>Trần Huy Phương</t>
  </si>
  <si>
    <t>Nguyễn Than Quan</t>
  </si>
  <si>
    <t>Phan Thanh Duy</t>
  </si>
  <si>
    <t>Trần Lê Dũng</t>
  </si>
  <si>
    <t>Vũ Thị Thanh Nga</t>
  </si>
  <si>
    <t>Đỗ Thành Nhân</t>
  </si>
  <si>
    <t>Nguyễn Tấn Dược</t>
  </si>
  <si>
    <t>Lê Mạnh Tuấn</t>
  </si>
  <si>
    <t>Nguyễn Lê Nhật Nam</t>
  </si>
  <si>
    <t>Lê Trung Hiếu</t>
  </si>
  <si>
    <t>Phạm Thành Quốc Vương</t>
  </si>
  <si>
    <t>Lê Văn Quý</t>
  </si>
  <si>
    <t>Lương Thanh Tùng</t>
  </si>
  <si>
    <t>Lương Văn Lâm</t>
  </si>
  <si>
    <t>Nguyễn Văn Xuân</t>
  </si>
  <si>
    <t>Phạm Ngọc Thạch</t>
  </si>
  <si>
    <t>Lương Thiện Thảo</t>
  </si>
  <si>
    <t>Huỳnh Văn Lâm</t>
  </si>
  <si>
    <t>AB/18E0001412</t>
  </si>
  <si>
    <t>AB/18E0001413</t>
  </si>
  <si>
    <t>AB/18E0001414</t>
  </si>
  <si>
    <t>AB/18E0001415</t>
  </si>
  <si>
    <t>AB/18E0001416</t>
  </si>
  <si>
    <t>AB/18E0001417</t>
  </si>
  <si>
    <t>AB/18E0001418</t>
  </si>
  <si>
    <t>AB/18E0001419</t>
  </si>
  <si>
    <t>AB/18E0001420</t>
  </si>
  <si>
    <t>AB/18E0001421</t>
  </si>
  <si>
    <t>AB/18E0001422</t>
  </si>
  <si>
    <t>AB/18E0001423</t>
  </si>
  <si>
    <t>AB/18E0001424</t>
  </si>
  <si>
    <t>AB/18E0001425</t>
  </si>
  <si>
    <t>AB/18E0001426</t>
  </si>
  <si>
    <t>AB/18E0001427</t>
  </si>
  <si>
    <t>AB/18E0001428</t>
  </si>
  <si>
    <t>AB/18E0001429</t>
  </si>
  <si>
    <t>AB/18E0001430</t>
  </si>
  <si>
    <t>AB/18E0001431</t>
  </si>
  <si>
    <t>AB/18E0001432</t>
  </si>
  <si>
    <t>AB/18E0001433</t>
  </si>
  <si>
    <t>AB/18E0001434</t>
  </si>
  <si>
    <t>AB/18E0001435</t>
  </si>
  <si>
    <t>AB/18E0001436</t>
  </si>
  <si>
    <t>AB/18E0001437</t>
  </si>
  <si>
    <t>AB/18E0001438</t>
  </si>
  <si>
    <t>AB/18E0001439</t>
  </si>
  <si>
    <t>AB/18E0001440</t>
  </si>
  <si>
    <t>AB/18E0001441</t>
  </si>
  <si>
    <t>AB/18E0001442</t>
  </si>
  <si>
    <t>AB/18E0001443</t>
  </si>
  <si>
    <t>AB/18E0001444</t>
  </si>
  <si>
    <t>AB/18E0001445</t>
  </si>
  <si>
    <t>AB/18E0001446</t>
  </si>
  <si>
    <t>AB/18E0001447</t>
  </si>
  <si>
    <t>AB/18E0001448</t>
  </si>
  <si>
    <t>AB/18E0001449</t>
  </si>
  <si>
    <t>AB/18E0001450</t>
  </si>
  <si>
    <t>AB/18E0001451</t>
  </si>
  <si>
    <t>AB/18E0001452</t>
  </si>
  <si>
    <t>AB/18E0001453</t>
  </si>
  <si>
    <t>AB/18E0001454</t>
  </si>
  <si>
    <t>AB/18E0001455</t>
  </si>
  <si>
    <t>AB/18E0001456</t>
  </si>
  <si>
    <t>AB/18E0001457</t>
  </si>
  <si>
    <t>AB/18E0001458</t>
  </si>
  <si>
    <t>AB/18E0001459</t>
  </si>
  <si>
    <t>AB/18E0001460</t>
  </si>
  <si>
    <t>AB/18E0001461</t>
  </si>
  <si>
    <t>AB/18E0001462</t>
  </si>
  <si>
    <t>AB/18E0001463</t>
  </si>
  <si>
    <t>AB/18E0001464</t>
  </si>
  <si>
    <t>AB/18E0001465</t>
  </si>
  <si>
    <t>AB/18E0001466</t>
  </si>
  <si>
    <t>AB/18E0001467</t>
  </si>
  <si>
    <t>AB/18E0001468</t>
  </si>
  <si>
    <t>AB/18E0001469</t>
  </si>
  <si>
    <t>AB/18E0001470</t>
  </si>
  <si>
    <t>AB/18E0001471</t>
  </si>
  <si>
    <t>AB/18E0001472</t>
  </si>
  <si>
    <t>AB/18E0001473</t>
  </si>
  <si>
    <t>AB/18E0001474</t>
  </si>
  <si>
    <t>AB/18E0001475</t>
  </si>
  <si>
    <t>AB/18E0001476</t>
  </si>
  <si>
    <t>AB/18E0001477</t>
  </si>
  <si>
    <t>AB/18E0001478</t>
  </si>
  <si>
    <t>AB/18E0001479</t>
  </si>
  <si>
    <t>AB/18E0001480</t>
  </si>
  <si>
    <t>AB/18E0001481</t>
  </si>
  <si>
    <t>AB/18E0001482</t>
  </si>
  <si>
    <t>AB/18E0001483</t>
  </si>
  <si>
    <t>AB/18E0001484</t>
  </si>
  <si>
    <t>AB/18E0001485</t>
  </si>
  <si>
    <t>AB/18E0001486</t>
  </si>
  <si>
    <t>AB/18E0001487</t>
  </si>
  <si>
    <t>AB/18E0001488</t>
  </si>
  <si>
    <t>AB/18E0001489</t>
  </si>
  <si>
    <t>AB/18E0001490</t>
  </si>
  <si>
    <t>AB/18E0001491</t>
  </si>
  <si>
    <t>AB/18E0001492</t>
  </si>
  <si>
    <t>AB/18E0001493</t>
  </si>
  <si>
    <t>AB/18E0001494</t>
  </si>
  <si>
    <t>AB/18E0001495</t>
  </si>
  <si>
    <t>AB/18E0001496</t>
  </si>
  <si>
    <t>AB/18E0001497</t>
  </si>
  <si>
    <t>AB/18E0001498</t>
  </si>
  <si>
    <t>AB/18E0001499</t>
  </si>
  <si>
    <t>AB/18E0001500</t>
  </si>
  <si>
    <t>AB/18E0001501</t>
  </si>
  <si>
    <t>AB/18E0001502</t>
  </si>
  <si>
    <t>AB/18E0001503</t>
  </si>
  <si>
    <t>AB/18E0001504</t>
  </si>
  <si>
    <t>AB/18E0001505</t>
  </si>
  <si>
    <t>AB/18E0001506</t>
  </si>
  <si>
    <t>AB/18E0001507</t>
  </si>
  <si>
    <t>AB/18E0001508</t>
  </si>
  <si>
    <t>AB/18E0001509</t>
  </si>
  <si>
    <t>AB/18E0001510</t>
  </si>
  <si>
    <t>AB/18E0001511</t>
  </si>
  <si>
    <t>AB/18E0001512</t>
  </si>
  <si>
    <t>AB/18E0001513</t>
  </si>
  <si>
    <t>AB/18E0001514</t>
  </si>
  <si>
    <t>AB/18E0001515</t>
  </si>
  <si>
    <t>AB/18E0001516</t>
  </si>
  <si>
    <t>AB/18E0001517</t>
  </si>
  <si>
    <t>AB/18E0001518</t>
  </si>
  <si>
    <t>AB/18E0001519</t>
  </si>
  <si>
    <t>AB/18E0001520</t>
  </si>
  <si>
    <t>AB/18E0001521</t>
  </si>
  <si>
    <t>AB/18E0001522</t>
  </si>
  <si>
    <t>AB/18E0001523</t>
  </si>
  <si>
    <t>AB/18E0001524</t>
  </si>
  <si>
    <t>AB/18E0001525</t>
  </si>
  <si>
    <t>AB/18E0001526</t>
  </si>
  <si>
    <t>AB/18E0001527</t>
  </si>
  <si>
    <t>AB/18E0001528</t>
  </si>
  <si>
    <t>AB/18E0001529</t>
  </si>
  <si>
    <t>AB/18E0001530</t>
  </si>
  <si>
    <t>AB/18E0001531</t>
  </si>
  <si>
    <t>AB/18E0001532</t>
  </si>
  <si>
    <t>AB/18E0001533</t>
  </si>
  <si>
    <t>AB/18E0001534</t>
  </si>
  <si>
    <t>AB/18E0001535</t>
  </si>
  <si>
    <t>AB/18E0001536</t>
  </si>
  <si>
    <t>AB/18E0001537</t>
  </si>
  <si>
    <t>AB/18E0001538</t>
  </si>
  <si>
    <t>AB/18E0001539</t>
  </si>
  <si>
    <t>AB/18E0001540</t>
  </si>
  <si>
    <t>AB/18E0001541</t>
  </si>
  <si>
    <t>AB/18E0001542</t>
  </si>
  <si>
    <t>AB/18E0001543</t>
  </si>
  <si>
    <t>AB/18E0001544</t>
  </si>
  <si>
    <t>AB/18E0001545</t>
  </si>
  <si>
    <t>AB/18E0001546</t>
  </si>
  <si>
    <t>AB/18E0001547</t>
  </si>
  <si>
    <t>AB/18E0001548</t>
  </si>
  <si>
    <t>AB/18E0001549</t>
  </si>
  <si>
    <t>AB/18E0001550</t>
  </si>
  <si>
    <t>AB/18E0001551</t>
  </si>
  <si>
    <t>AB/18E0001552</t>
  </si>
  <si>
    <t>AB/18E0001553</t>
  </si>
  <si>
    <t>AB/18E0001554</t>
  </si>
  <si>
    <t>AB/18E0001555</t>
  </si>
  <si>
    <t>AB/18E0001556</t>
  </si>
  <si>
    <t>AB/18E0001557</t>
  </si>
  <si>
    <t>AB/18E0001558</t>
  </si>
  <si>
    <t>AB/18E0001559</t>
  </si>
  <si>
    <t>AB/18E0001560</t>
  </si>
  <si>
    <t>AB/18E0001561</t>
  </si>
  <si>
    <t>AB/18E0001562</t>
  </si>
  <si>
    <t>AB/18E0001563</t>
  </si>
  <si>
    <t>AB/18E0001564</t>
  </si>
  <si>
    <t>AB/18E0001565</t>
  </si>
  <si>
    <t>AB/18E0001566</t>
  </si>
  <si>
    <t>AB/18E0001567</t>
  </si>
  <si>
    <t>AB/18E0001568</t>
  </si>
  <si>
    <t>AB/18E0001569</t>
  </si>
  <si>
    <t>AB/18E0001570</t>
  </si>
  <si>
    <t>AB/18E0001571</t>
  </si>
  <si>
    <t>AB/18E0001572</t>
  </si>
  <si>
    <t>AB/18E0001573</t>
  </si>
  <si>
    <t>AB/18E0001574</t>
  </si>
  <si>
    <t>AB/18E0001575</t>
  </si>
  <si>
    <t>AB/18E0001576</t>
  </si>
  <si>
    <t>AB/18E0001577</t>
  </si>
  <si>
    <t>AB/18E0001578</t>
  </si>
  <si>
    <t>AB/18E0001579</t>
  </si>
  <si>
    <t>AB/18E0001580</t>
  </si>
  <si>
    <t>AB/18E0001581</t>
  </si>
  <si>
    <t>AB/18E0001582</t>
  </si>
  <si>
    <t>AB/18E0001583</t>
  </si>
  <si>
    <t>AB/18E0001584</t>
  </si>
  <si>
    <t>AB/18E0001585</t>
  </si>
  <si>
    <t>AB/18E0001586</t>
  </si>
  <si>
    <t>AB/18E0001587</t>
  </si>
  <si>
    <t>AB/18E0001588</t>
  </si>
  <si>
    <t>AB/18E0001589</t>
  </si>
  <si>
    <t>AB/18E0001590</t>
  </si>
  <si>
    <t>AB/18E0001591</t>
  </si>
  <si>
    <t>AB/18E0001592</t>
  </si>
  <si>
    <t>AB/18E0001593</t>
  </si>
  <si>
    <t>AB/18E0001594</t>
  </si>
  <si>
    <t>AB/18E0001595</t>
  </si>
  <si>
    <t>AB/18E0001596</t>
  </si>
  <si>
    <t>AB/18E0001597</t>
  </si>
  <si>
    <t>AB/18E0001598</t>
  </si>
  <si>
    <t>AB/18E0001599</t>
  </si>
  <si>
    <t>AB/18E0001600</t>
  </si>
  <si>
    <t>AB/18E0001601</t>
  </si>
  <si>
    <t>AB/18E0001602</t>
  </si>
  <si>
    <t>AB/18E0001603</t>
  </si>
  <si>
    <t>AB/18E0001604</t>
  </si>
  <si>
    <t>AB/18E0001605</t>
  </si>
  <si>
    <t>AB/18E0001606</t>
  </si>
  <si>
    <t>08sv</t>
  </si>
  <si>
    <t>05sv</t>
  </si>
  <si>
    <t>Nguyễn Mai Hạ</t>
  </si>
  <si>
    <t>Học phí THAO KH15( Bổ sung)</t>
  </si>
  <si>
    <t>Bạch Thái Bảo</t>
  </si>
  <si>
    <t>Học phí nghề ngắn hạn: 400.000đ</t>
  </si>
  <si>
    <t>Nguyễn Duy Tân</t>
  </si>
  <si>
    <t>Học phí THAO khóa 15 : 8,320.000đ ( Bổ sung)</t>
  </si>
  <si>
    <t>Học phí  tiếng Hàn : 935.000đ( Khóa 1- SV18)</t>
  </si>
  <si>
    <t>Lệ  phí thi CCA  Anh văn: 210.000đ ngày 20/01/2019</t>
  </si>
  <si>
    <t>Lệ phí thi CCB  Anh văn : 27,370.000đ ngày 20/01/2019</t>
  </si>
  <si>
    <t>Học phí anh văn khóa 27: 67,930.000đ</t>
  </si>
  <si>
    <t>Bằng chữ: Một trăm lẻ sáu triệu không  trăm mười ngàn  đồng chẵn</t>
  </si>
  <si>
    <t>Thành phố Hồ Chí Minh, ngày 30 tháng  11 năm 2018</t>
  </si>
  <si>
    <t>Võ Khánh Duy</t>
  </si>
  <si>
    <t>Lê Minh Hưng</t>
  </si>
  <si>
    <t>Trần Mai Anh Khoa</t>
  </si>
  <si>
    <t>Lê Trọng Nhân</t>
  </si>
  <si>
    <t>Nguyễn Trung Lập</t>
  </si>
  <si>
    <t>Nguyễn Tuấn Đại</t>
  </si>
  <si>
    <t>Phan Hữu Luận</t>
  </si>
  <si>
    <t>Nguyễn Hoàng Linh</t>
  </si>
  <si>
    <t>Nguyễn Đức Tài</t>
  </si>
  <si>
    <t>Lê Tuấn Anh</t>
  </si>
  <si>
    <t>Hồ Minh Vũ</t>
  </si>
  <si>
    <t>Nguyễn Ngọc Thuận</t>
  </si>
  <si>
    <t>Nguyễn Vương Tấn Phát</t>
  </si>
  <si>
    <t>Lâm Thanh Trà</t>
  </si>
  <si>
    <t>Trần Minh Phi</t>
  </si>
  <si>
    <t>Trần Duy Tân</t>
  </si>
  <si>
    <t>Nguyễn Đỗ Nhựt Quang</t>
  </si>
  <si>
    <t>Nguyễn Văn Nghĩa</t>
  </si>
  <si>
    <t>Lâm Quang Vũ</t>
  </si>
  <si>
    <t>Học phí THAO khóa 15 (Bổ sung)</t>
  </si>
  <si>
    <t>Nguyễn Minh Luân</t>
  </si>
  <si>
    <t>Phạm Trung Điền</t>
  </si>
  <si>
    <t>Võ Vũ Vương</t>
  </si>
  <si>
    <t>Vũ Hoàng Giang</t>
  </si>
  <si>
    <t>Nguyễn Nhật Quang</t>
  </si>
  <si>
    <t>Nguyễn Minh Thuận</t>
  </si>
  <si>
    <t>Hoàng Quốc Vương</t>
  </si>
  <si>
    <t>Lê Anh Đức Tiến</t>
  </si>
  <si>
    <t>Hoàng Văn Trung</t>
  </si>
  <si>
    <t>Phạm Hải Nam</t>
  </si>
  <si>
    <t>Đàng Thị Mỹ Thanh</t>
  </si>
  <si>
    <t>Trần Hữu Thành</t>
  </si>
  <si>
    <t>Trần Trọng Nghĩa</t>
  </si>
  <si>
    <t>Huỳnh Trọng Toàn</t>
  </si>
  <si>
    <t>Cao Hoàng Khương</t>
  </si>
  <si>
    <t>Trương Hoài Thanh</t>
  </si>
  <si>
    <t>Trần Chí Cường</t>
  </si>
  <si>
    <t>Phạm Đình Chương</t>
  </si>
  <si>
    <t>Phạm Thế Chinh</t>
  </si>
  <si>
    <t>Nguyễn Nhựt Bản</t>
  </si>
  <si>
    <t>Huỳnh Ngọc Diệp</t>
  </si>
  <si>
    <t>Lê Vũ Phong</t>
  </si>
  <si>
    <t>Nguyễn Văn Tân</t>
  </si>
  <si>
    <t>Phan Ngọc Hà</t>
  </si>
  <si>
    <t>Phan Thị Kim Huyền</t>
  </si>
  <si>
    <t>Nguyễn Ngọc Quế Cẩm</t>
  </si>
  <si>
    <t>Huỳnh Trường Thiện</t>
  </si>
  <si>
    <t>Trần Gia Tiến</t>
  </si>
  <si>
    <t>Nguyễn Cao Trí</t>
  </si>
  <si>
    <t>Nguyễn Trần Thành Ý</t>
  </si>
  <si>
    <t>Nguyễn Thế Vinh</t>
  </si>
  <si>
    <t>Học phí ANh văn EA2b</t>
  </si>
  <si>
    <t>Phan Thị Ngọc Trâm</t>
  </si>
  <si>
    <t>Phạm Hữu Hậu</t>
  </si>
  <si>
    <t>Đỗ Quang Huy</t>
  </si>
  <si>
    <t>Huỳnh Xuân Hùng</t>
  </si>
  <si>
    <t>Lê Phát Quang</t>
  </si>
  <si>
    <t>Học phí Anh Văn EB1a+ Ôn thi</t>
  </si>
  <si>
    <t>Trần Tuấn Huy</t>
  </si>
  <si>
    <t>Bùi Ngọc Vĩnh</t>
  </si>
  <si>
    <t>Võ Đại Hoàng</t>
  </si>
  <si>
    <t>Nguyễn Quốc Nhiên</t>
  </si>
  <si>
    <t>Đặng Hải Lâm</t>
  </si>
  <si>
    <t>Lê Thị Nhàn</t>
  </si>
  <si>
    <t>Đoàn Thị Thùy Linh</t>
  </si>
  <si>
    <t>Học phí Anh văn Eb1a+ Ôn thi</t>
  </si>
  <si>
    <t>Mai Kim Dung</t>
  </si>
  <si>
    <t>Mai Thị Thùy Linh</t>
  </si>
  <si>
    <t>Trương Thị Hoài Phấn</t>
  </si>
  <si>
    <t>Nguyễn Văn Trọng</t>
  </si>
  <si>
    <t>Mai Thanh Cường</t>
  </si>
  <si>
    <t>Trần Hùng Hải</t>
  </si>
  <si>
    <t>Học phí Anh Văn EA2b</t>
  </si>
  <si>
    <t>Nguyễn Hoàng Phú</t>
  </si>
  <si>
    <t>Lê Văn Lộc</t>
  </si>
  <si>
    <t>Nguyễn Đông Hải</t>
  </si>
  <si>
    <t>Huỳnh Trung Ngĩa</t>
  </si>
  <si>
    <t>Hoàng Thị Thùy Nga</t>
  </si>
  <si>
    <t>Trần Thị Kim Quy</t>
  </si>
  <si>
    <t>Võ Trần Quốc Việt</t>
  </si>
  <si>
    <t>Nguyễn Duy Linh</t>
  </si>
  <si>
    <t>Phạm Xuân Thành</t>
  </si>
  <si>
    <t>Lê Phú Duy</t>
  </si>
  <si>
    <t>Phạm Thành Đông</t>
  </si>
  <si>
    <t>Trần La Quang Phát</t>
  </si>
  <si>
    <t>Nguyễn Thanh Tâm</t>
  </si>
  <si>
    <t>Lương Tấn Thông</t>
  </si>
  <si>
    <t>Nguyễn Chí Nhân</t>
  </si>
  <si>
    <t>Tạ Công Minh Hồng</t>
  </si>
  <si>
    <t>Võ Hoàng Long</t>
  </si>
  <si>
    <t>Nguyễn Huỳnh Bảo</t>
  </si>
  <si>
    <t>Bùi Thế Anh</t>
  </si>
  <si>
    <t>Đỗ Tấn Phát</t>
  </si>
  <si>
    <t>Trịnh Mạnh Hùng</t>
  </si>
  <si>
    <t>Huỳnh Đức Thi</t>
  </si>
  <si>
    <t>Phạm Võ Thế Phong</t>
  </si>
  <si>
    <t>Trương Công Hào</t>
  </si>
  <si>
    <t>Nguyễn Minh Bảo</t>
  </si>
  <si>
    <t>Giang Thiên Bảo</t>
  </si>
  <si>
    <t>Phan Thị Thùy Dương</t>
  </si>
  <si>
    <t>Nguyễn Minh Phong</t>
  </si>
  <si>
    <t>Trần Anh Kiệt</t>
  </si>
  <si>
    <t>Bùi Hiếu Nghĩa</t>
  </si>
  <si>
    <t>Trần Văn Sáng</t>
  </si>
  <si>
    <t>Lê Thanh Tùng</t>
  </si>
  <si>
    <t>Phan Bửu An</t>
  </si>
  <si>
    <t>Phạm Gia Thịnh</t>
  </si>
  <si>
    <t>Phan Trần Yến Nhi</t>
  </si>
  <si>
    <t>Lê Thanh Hiền</t>
  </si>
  <si>
    <t>Trần Thông Trí</t>
  </si>
  <si>
    <t>Nguyễn Nhật Trường</t>
  </si>
  <si>
    <t>Phan Quốc Bảo</t>
  </si>
  <si>
    <t>Nguyễn Châu Thanh Phương</t>
  </si>
  <si>
    <t>Nguyễn Bùi Hữu Phúc</t>
  </si>
  <si>
    <t>Lê Minh Quốc</t>
  </si>
  <si>
    <t>Trần Thị Hồng Ngọc</t>
  </si>
  <si>
    <t>Trần Thanh Trì</t>
  </si>
  <si>
    <t>Phạm Hữu Duẩn</t>
  </si>
  <si>
    <t>Trần thanh Nhân</t>
  </si>
  <si>
    <t>Nguyễn Văn Nhật</t>
  </si>
  <si>
    <t>Nguyễn Nhất Bình</t>
  </si>
  <si>
    <t>Nguyễn Toàn Quốc</t>
  </si>
  <si>
    <t>Tô Trung Diệu</t>
  </si>
  <si>
    <t>Phạm Thị Thu Thảo</t>
  </si>
  <si>
    <t>Huỳnh Thiên Hùng</t>
  </si>
  <si>
    <t>Bùi Văn Sang</t>
  </si>
  <si>
    <t>Bùi Thụy Hồng Phúc</t>
  </si>
  <si>
    <t>Học phí tiếng Nhật JA1.a+ Ôn tập</t>
  </si>
  <si>
    <t>Phan Văn Ngân Giang</t>
  </si>
  <si>
    <t>Nguyễn Lê Hoàng Nam</t>
  </si>
  <si>
    <t>Từ Thanh Thảo</t>
  </si>
  <si>
    <t>Học tiếng Hoa CA1.a+ Ôn tập</t>
  </si>
  <si>
    <t>Vi Tựu Kiên</t>
  </si>
  <si>
    <t>Trần Đăng Hội</t>
  </si>
  <si>
    <t>Trần Thi Thịnh</t>
  </si>
  <si>
    <t>Học phí Anh văn A2a+ A2b+ B1+ Ôn thi</t>
  </si>
  <si>
    <t>Phạm Vũ Ngọc Thiên</t>
  </si>
  <si>
    <t>Trần Duy Dũng</t>
  </si>
  <si>
    <t>Đinh Thịch Phát</t>
  </si>
  <si>
    <t>Bùi Phạm Minh Đạt</t>
  </si>
  <si>
    <t>Lê Viết Mão</t>
  </si>
  <si>
    <t>Phạm Đặng Hoàng Huy</t>
  </si>
  <si>
    <t>Trần Quốc Huy</t>
  </si>
  <si>
    <t>Lê Thanh Phương</t>
  </si>
  <si>
    <t>Nguyễn Văn Khởi</t>
  </si>
  <si>
    <t>Huỳnh Văn Hoàn</t>
  </si>
  <si>
    <t>Phạm Hồng Thắng</t>
  </si>
  <si>
    <t>Trương Minh Tiến</t>
  </si>
  <si>
    <t>Trần Văn Nhật</t>
  </si>
  <si>
    <t>Trần Thế Bảo</t>
  </si>
  <si>
    <t>Nguyễn Thị Thùy Duyên</t>
  </si>
  <si>
    <t>Võ Lê Quốc Anh</t>
  </si>
  <si>
    <t>Võ Duy Văn</t>
  </si>
  <si>
    <t>Lê Hoàng Yến Xuân</t>
  </si>
  <si>
    <t>Phan Thị Ngọc Phương</t>
  </si>
  <si>
    <t>AB/18E0001607</t>
  </si>
  <si>
    <t>AB/18E0001608</t>
  </si>
  <si>
    <t>AB/18E0001609</t>
  </si>
  <si>
    <t>AB/18E0001610</t>
  </si>
  <si>
    <t>AB/18E0001611</t>
  </si>
  <si>
    <t>AB/18E0001612</t>
  </si>
  <si>
    <t>AB/18E0001613</t>
  </si>
  <si>
    <t>AB/18E0001614</t>
  </si>
  <si>
    <t>AB/18E0001615</t>
  </si>
  <si>
    <t>AB/18E0001616</t>
  </si>
  <si>
    <t>AB/18E0001617</t>
  </si>
  <si>
    <t>AB/18E0001618</t>
  </si>
  <si>
    <t>AB/18E0001619</t>
  </si>
  <si>
    <t>AB/18E0001620</t>
  </si>
  <si>
    <t>AB/18E0001621</t>
  </si>
  <si>
    <t>AB/18E0001622</t>
  </si>
  <si>
    <t>AB/18E0001623</t>
  </si>
  <si>
    <t>AB/18E0001624</t>
  </si>
  <si>
    <t>AB/18E0001625</t>
  </si>
  <si>
    <t>AB/18E0001626</t>
  </si>
  <si>
    <t>AB/18E0001627</t>
  </si>
  <si>
    <t>AB/18E0001628</t>
  </si>
  <si>
    <t>AB/18E0001629</t>
  </si>
  <si>
    <t>AB/18E0001630</t>
  </si>
  <si>
    <t>AB/18E0001631</t>
  </si>
  <si>
    <t>AB/18E0001632</t>
  </si>
  <si>
    <t>AB/18E0001633</t>
  </si>
  <si>
    <t>AB/18E0001634</t>
  </si>
  <si>
    <t>AB/18E0001635</t>
  </si>
  <si>
    <t>AB/18E0001636</t>
  </si>
  <si>
    <t>AB/18E0001637</t>
  </si>
  <si>
    <t>AB/18E0001638</t>
  </si>
  <si>
    <t>AB/18E0001639</t>
  </si>
  <si>
    <t>AB/18E0001640</t>
  </si>
  <si>
    <t>AB/18E0001641</t>
  </si>
  <si>
    <t>AB/18E0001642</t>
  </si>
  <si>
    <t>AB/18E0001643</t>
  </si>
  <si>
    <t>AB/18E0001644</t>
  </si>
  <si>
    <t>AB/18E0001645</t>
  </si>
  <si>
    <t>AB/18E0001646</t>
  </si>
  <si>
    <t>AB/18E0001647</t>
  </si>
  <si>
    <t>AB/18E0001648</t>
  </si>
  <si>
    <t>AB/18E0001649</t>
  </si>
  <si>
    <t>AB/18E0001650</t>
  </si>
  <si>
    <t>AB/18E0001651</t>
  </si>
  <si>
    <t>AB/18E0001652</t>
  </si>
  <si>
    <t>AB/18E0001653</t>
  </si>
  <si>
    <t>AB/18E0001654</t>
  </si>
  <si>
    <t>AB/18E0001655</t>
  </si>
  <si>
    <t>AB/18E0001656</t>
  </si>
  <si>
    <t>AB/18E0001657</t>
  </si>
  <si>
    <t>AB/18E0001658</t>
  </si>
  <si>
    <t>AB/18E0001659</t>
  </si>
  <si>
    <t>AB/18E0001660</t>
  </si>
  <si>
    <t>AB/18E0001661</t>
  </si>
  <si>
    <t>AB/18E0001662</t>
  </si>
  <si>
    <t>AB/18E0001663</t>
  </si>
  <si>
    <t>AB/18E0001664</t>
  </si>
  <si>
    <t>AB/18E0001665</t>
  </si>
  <si>
    <t>AB/18E0001666</t>
  </si>
  <si>
    <t>AB/18E0001667</t>
  </si>
  <si>
    <t>AB/18E0001668</t>
  </si>
  <si>
    <t>AB/18E0001669</t>
  </si>
  <si>
    <t>AB/18E0001670</t>
  </si>
  <si>
    <t>AB/18E0001671</t>
  </si>
  <si>
    <t>AB/18E0001672</t>
  </si>
  <si>
    <t>AB/18E0001673</t>
  </si>
  <si>
    <t>AB/18E0001674</t>
  </si>
  <si>
    <t>AB/18E0001675</t>
  </si>
  <si>
    <t>AB/18E0001676</t>
  </si>
  <si>
    <t>AB/18E0001677</t>
  </si>
  <si>
    <t>AB/18E0001678</t>
  </si>
  <si>
    <t>AB/18E0001679</t>
  </si>
  <si>
    <t>AB/18E0001680</t>
  </si>
  <si>
    <t>AB/18E0001681</t>
  </si>
  <si>
    <t>AB/18E0001682</t>
  </si>
  <si>
    <t>AB/18E0001683</t>
  </si>
  <si>
    <t>AB/18E0001684</t>
  </si>
  <si>
    <t>AB/18E0001685</t>
  </si>
  <si>
    <t>AB/18E0001686</t>
  </si>
  <si>
    <t>AB/18E0001687</t>
  </si>
  <si>
    <t>AB/18E0001688</t>
  </si>
  <si>
    <t>AB/18E0001689</t>
  </si>
  <si>
    <t>AB/18E0001690</t>
  </si>
  <si>
    <t>AB/18E0001691</t>
  </si>
  <si>
    <t>AB/18E0001692</t>
  </si>
  <si>
    <t>AB/18E0001693</t>
  </si>
  <si>
    <t>AB/18E0001694</t>
  </si>
  <si>
    <t>AB/18E0001695</t>
  </si>
  <si>
    <t>AB/18E0001696</t>
  </si>
  <si>
    <t>AB/18E0001697</t>
  </si>
  <si>
    <t>AB/18E0001698</t>
  </si>
  <si>
    <t>AB/18E0001699</t>
  </si>
  <si>
    <t>AB/18E0001700</t>
  </si>
  <si>
    <t>AB/18E0001701</t>
  </si>
  <si>
    <t>AB/18E0001702</t>
  </si>
  <si>
    <t>AB/18E0001703</t>
  </si>
  <si>
    <t>AB/18E0001704</t>
  </si>
  <si>
    <t>AB/18E0001705</t>
  </si>
  <si>
    <t>AB/18E0001706</t>
  </si>
  <si>
    <t>AB/18E0001707</t>
  </si>
  <si>
    <t>AB/18E0001708</t>
  </si>
  <si>
    <t>AB/18E0001709</t>
  </si>
  <si>
    <t>AB/18E0001710</t>
  </si>
  <si>
    <t>AB/18E0001711</t>
  </si>
  <si>
    <t>AB/18E0001712</t>
  </si>
  <si>
    <t>AB/18E0001713</t>
  </si>
  <si>
    <t>AB/18E0001714</t>
  </si>
  <si>
    <t>AB/18E0001715</t>
  </si>
  <si>
    <t>AB/18E0001716</t>
  </si>
  <si>
    <t>AB/18E0001717</t>
  </si>
  <si>
    <t>AB/18E0001718</t>
  </si>
  <si>
    <t>AB/18E0001719</t>
  </si>
  <si>
    <t>AB/18E0001720</t>
  </si>
  <si>
    <t>AB/18E0001721</t>
  </si>
  <si>
    <t>AB/18E0001722</t>
  </si>
  <si>
    <t>AB/18E0001723</t>
  </si>
  <si>
    <t>AB/18E0001724</t>
  </si>
  <si>
    <t>AB/18E0001725</t>
  </si>
  <si>
    <t>AB/18E0001726</t>
  </si>
  <si>
    <t>AB/18E0001727</t>
  </si>
  <si>
    <t>AB/18E0001728</t>
  </si>
  <si>
    <t>AB/18E0001729</t>
  </si>
  <si>
    <t>AB/18E0001730</t>
  </si>
  <si>
    <t>AB/18E0001731</t>
  </si>
  <si>
    <t>AB/18E0001732</t>
  </si>
  <si>
    <t>AB/18E0001733</t>
  </si>
  <si>
    <t>AB/18E0001734</t>
  </si>
  <si>
    <t>AB/18E0001735</t>
  </si>
  <si>
    <t>AB/18E0001736</t>
  </si>
  <si>
    <t>AB/18E0001737</t>
  </si>
  <si>
    <t>AB/18E0001738</t>
  </si>
  <si>
    <t>AB/18E0001739</t>
  </si>
  <si>
    <t>AB/18E0001740</t>
  </si>
  <si>
    <t>AB/18E0001741</t>
  </si>
  <si>
    <t>AB/18E0001742</t>
  </si>
  <si>
    <t>AB/18E0001743</t>
  </si>
  <si>
    <t>AB/18E0001744</t>
  </si>
  <si>
    <t>AB/18E0001745</t>
  </si>
  <si>
    <t>AB/18E0001746</t>
  </si>
  <si>
    <t>AB/18E0001747</t>
  </si>
  <si>
    <t>AB/18E0001748</t>
  </si>
  <si>
    <t>AB/18E0001749</t>
  </si>
  <si>
    <t>AB/18E0001750</t>
  </si>
  <si>
    <t>AB/18E0001751</t>
  </si>
  <si>
    <t>AB/18E0001752</t>
  </si>
  <si>
    <t>AB/18E0001753</t>
  </si>
  <si>
    <t>AB/18E0001754</t>
  </si>
  <si>
    <t>AB/18E0001755</t>
  </si>
  <si>
    <t>AB/18E0001756</t>
  </si>
  <si>
    <t>AB/18E0001757</t>
  </si>
  <si>
    <t>AB/18E0001758</t>
  </si>
  <si>
    <t>AB/18E0001759</t>
  </si>
  <si>
    <t>AB/18E0001760</t>
  </si>
  <si>
    <t>AB/18E0001761</t>
  </si>
  <si>
    <t>AB/18E0001762</t>
  </si>
  <si>
    <t>AB/18E0001763</t>
  </si>
  <si>
    <t>AB/18E0001764</t>
  </si>
  <si>
    <t>AB/18E0001765</t>
  </si>
  <si>
    <t>AB/18E0001766</t>
  </si>
  <si>
    <t>AB/18E0001767</t>
  </si>
  <si>
    <t>AB/18E0001768</t>
  </si>
  <si>
    <t>AB/18E0001769</t>
  </si>
  <si>
    <t>AB/18E0001770</t>
  </si>
  <si>
    <t>AB/18E0001771</t>
  </si>
  <si>
    <t>AB/18E0001772</t>
  </si>
  <si>
    <t>AB/18E0001773</t>
  </si>
  <si>
    <t>AB/18E0001774</t>
  </si>
  <si>
    <t>AB/18E0001775</t>
  </si>
  <si>
    <t>AB/18E0001776</t>
  </si>
  <si>
    <t>AB/18E0001777</t>
  </si>
  <si>
    <t>AB/18E0001778</t>
  </si>
  <si>
    <t>AB/18E0001779</t>
  </si>
  <si>
    <t>AB/18E0001780</t>
  </si>
  <si>
    <t>AB/18E0001781</t>
  </si>
  <si>
    <t>AB/18E0001782</t>
  </si>
  <si>
    <t>AB/18E0001783</t>
  </si>
  <si>
    <t>AB/18E0001784</t>
  </si>
  <si>
    <t>AB/18E0001785</t>
  </si>
  <si>
    <t>AB/18E0001786</t>
  </si>
  <si>
    <t>AB/18E0001787</t>
  </si>
  <si>
    <t>AB/18E0001788</t>
  </si>
  <si>
    <t>AB/18E0001789</t>
  </si>
  <si>
    <t>AB/18E0001790</t>
  </si>
  <si>
    <t>AB/18E0001791</t>
  </si>
  <si>
    <t>AB/18E0001792</t>
  </si>
  <si>
    <t>AB/18E0001793</t>
  </si>
  <si>
    <t>AB/18E0001794</t>
  </si>
  <si>
    <t>AB/18E0001795</t>
  </si>
  <si>
    <t>AB/18E0001796</t>
  </si>
  <si>
    <t>AB/18E0001797</t>
  </si>
  <si>
    <t>AB/18E0001798</t>
  </si>
  <si>
    <t>AB/18E0001799</t>
  </si>
  <si>
    <t>AB/18E0001800</t>
  </si>
  <si>
    <t>AB/18E0001801</t>
  </si>
  <si>
    <t>AB/18E0001802</t>
  </si>
  <si>
    <t>AB/18E0001803</t>
  </si>
  <si>
    <t>AB/18E0001804</t>
  </si>
  <si>
    <t>AB/18E0001805</t>
  </si>
  <si>
    <t>AB/18E0001806</t>
  </si>
  <si>
    <t>AB/18E0001807</t>
  </si>
  <si>
    <t>AB/18E0001808</t>
  </si>
  <si>
    <t>AB/18E0001809</t>
  </si>
  <si>
    <t>AB/18E0001810</t>
  </si>
  <si>
    <t>AB/18E0001811</t>
  </si>
  <si>
    <t>AB/18E0001812</t>
  </si>
  <si>
    <t>AB/18E0001813</t>
  </si>
  <si>
    <t>AB/18E0001814</t>
  </si>
  <si>
    <t>AB/18E0001815</t>
  </si>
  <si>
    <t>AB/18E0001816</t>
  </si>
  <si>
    <t>AB/18E0001817</t>
  </si>
  <si>
    <t>AB/18E0001818</t>
  </si>
  <si>
    <t>AB/18E0001819</t>
  </si>
  <si>
    <t>AB/18E0001820</t>
  </si>
  <si>
    <t>AB/18E0001821</t>
  </si>
  <si>
    <t>AB/18E0001822</t>
  </si>
  <si>
    <t>AB/18E0001823</t>
  </si>
  <si>
    <t>AB/18E0001824</t>
  </si>
  <si>
    <t>AB/18E0001825</t>
  </si>
  <si>
    <t>AB/18E0001826</t>
  </si>
  <si>
    <t>AB/18E0001827</t>
  </si>
  <si>
    <t>AB/18E0001828</t>
  </si>
  <si>
    <t>AB/18E0001829</t>
  </si>
  <si>
    <t>AB/18E0001830</t>
  </si>
  <si>
    <t>AB/18E0001831</t>
  </si>
  <si>
    <t>AB/18E0001832</t>
  </si>
  <si>
    <t>AB/18E0001833</t>
  </si>
  <si>
    <t>AB/18E0001834</t>
  </si>
  <si>
    <t>AB/18E0001835</t>
  </si>
  <si>
    <t>AB/18E0001836</t>
  </si>
  <si>
    <t>AB/18E0001837</t>
  </si>
  <si>
    <t>AB/18E0001838</t>
  </si>
  <si>
    <t>AB/18E0001839</t>
  </si>
  <si>
    <t>AB/18E0001840</t>
  </si>
  <si>
    <t>AB/18E0001841</t>
  </si>
  <si>
    <t>AB/18E0001842</t>
  </si>
  <si>
    <t>AB/18E0001843</t>
  </si>
  <si>
    <t>AB/18E0001844</t>
  </si>
  <si>
    <t>AB/18E0001845</t>
  </si>
  <si>
    <t>AB/18E0001846</t>
  </si>
  <si>
    <t>AB/18E0001847</t>
  </si>
  <si>
    <t>AB/18E0001848</t>
  </si>
  <si>
    <t>AB/18E0001849</t>
  </si>
  <si>
    <t>AB/18E0001850</t>
  </si>
  <si>
    <t>HỌ TÊN</t>
  </si>
  <si>
    <t>AB/18E0001851</t>
  </si>
  <si>
    <t>AB/18E0001852</t>
  </si>
  <si>
    <t>AB/18E0001853</t>
  </si>
  <si>
    <t>AB/18E0001854</t>
  </si>
  <si>
    <t>AB/18E0001855</t>
  </si>
  <si>
    <t>AB/18E0001856</t>
  </si>
  <si>
    <t>AB/18E0001857</t>
  </si>
  <si>
    <t>AB/18E0001858</t>
  </si>
  <si>
    <t>AB/18E0001859</t>
  </si>
  <si>
    <t>AB/18E0001860</t>
  </si>
  <si>
    <t>AB/18E0001861</t>
  </si>
  <si>
    <t>AB/18E0001862</t>
  </si>
  <si>
    <t>AB/18E0001863</t>
  </si>
  <si>
    <t>AB/18E0001864</t>
  </si>
  <si>
    <t>AB/18E0001865</t>
  </si>
  <si>
    <t>AB/18E0001866</t>
  </si>
  <si>
    <t>AB/18E0001867</t>
  </si>
  <si>
    <t>AB/18E0001868</t>
  </si>
  <si>
    <t>AB/18E0001869</t>
  </si>
  <si>
    <t>AB/18E0001870</t>
  </si>
  <si>
    <t>AB/18E0001871</t>
  </si>
  <si>
    <t>AB/18E0001872</t>
  </si>
  <si>
    <t>AB/18E0001873</t>
  </si>
  <si>
    <t>AB/18E0001874</t>
  </si>
  <si>
    <t>AB/18E0001875</t>
  </si>
  <si>
    <t>AB/18E0001876</t>
  </si>
  <si>
    <t>AB/18E0001877</t>
  </si>
  <si>
    <t>AB/18E0001878</t>
  </si>
  <si>
    <t>AB/18E0001879</t>
  </si>
  <si>
    <t>AB/18E0001880</t>
  </si>
  <si>
    <t>AB/18E0001881</t>
  </si>
  <si>
    <t>AB/18E0001882</t>
  </si>
  <si>
    <t>AB/18E0001883</t>
  </si>
  <si>
    <t>AB/18E0001884</t>
  </si>
  <si>
    <t>AB/18E0001885</t>
  </si>
  <si>
    <t>AB/18E0001886</t>
  </si>
  <si>
    <t>AB/18E0001887</t>
  </si>
  <si>
    <t>AB/18E0001888</t>
  </si>
  <si>
    <t>AB/18E0001889</t>
  </si>
  <si>
    <t>AB/18E0001890</t>
  </si>
  <si>
    <t>AB/18E0001891</t>
  </si>
  <si>
    <t>AB/18E0001892</t>
  </si>
  <si>
    <t>AB/18E0001893</t>
  </si>
  <si>
    <t>AB/18E0001894</t>
  </si>
  <si>
    <t>AB/18E0001895</t>
  </si>
  <si>
    <t>AB/18E0001896</t>
  </si>
  <si>
    <t>AB/18E0001897</t>
  </si>
  <si>
    <t>AB/18E0001898</t>
  </si>
  <si>
    <t>AB/18E0001899</t>
  </si>
  <si>
    <t>AB/18E0001900</t>
  </si>
  <si>
    <t>AB/18E0001901</t>
  </si>
  <si>
    <t>AB/18E0001902</t>
  </si>
  <si>
    <t>AB/18E0001903</t>
  </si>
  <si>
    <t>AB/18E0001904</t>
  </si>
  <si>
    <t>AB/18E0001905</t>
  </si>
  <si>
    <t>AB/18E0001906</t>
  </si>
  <si>
    <t>AB/18E0001907</t>
  </si>
  <si>
    <t>AB/18E0001908</t>
  </si>
  <si>
    <t>AB/18E0001909</t>
  </si>
  <si>
    <t>AB/18E0001910</t>
  </si>
  <si>
    <t>AB/18E0001911</t>
  </si>
  <si>
    <t>AB/18E0001912</t>
  </si>
  <si>
    <t>AB/18E0001913</t>
  </si>
  <si>
    <t>AB/18E0001914</t>
  </si>
  <si>
    <t>AB/18E0001915</t>
  </si>
  <si>
    <t>AB/18E0001916</t>
  </si>
  <si>
    <t>AB/18E0001917</t>
  </si>
  <si>
    <t>AB/18E0001918</t>
  </si>
  <si>
    <t>06sv</t>
  </si>
  <si>
    <t>07sv</t>
  </si>
  <si>
    <t>10sv</t>
  </si>
  <si>
    <t>Học phí  tiếng Nhật : 935.000đ( Khóa 1- SV18)</t>
  </si>
  <si>
    <t>Lệ  phí thi Tin học: 150.000đ (13/01 /2019)</t>
  </si>
  <si>
    <t>03Sv</t>
  </si>
  <si>
    <t>Thành phố Hồ Chí Minh, ngày 03 tháng  12 năm 2018</t>
  </si>
  <si>
    <t>Trần Nam</t>
  </si>
  <si>
    <t>Trịnh Văn Đức</t>
  </si>
  <si>
    <t>Nguyễn Huy Hoàng</t>
  </si>
  <si>
    <t>Hoàng Anh Trúc</t>
  </si>
  <si>
    <t>Nguyễn Huỳnh Như Hảo</t>
  </si>
  <si>
    <t>Phan Thị Hồng Phúc</t>
  </si>
  <si>
    <t>NguyễnThái Học</t>
  </si>
  <si>
    <t>Nguyễn Văn Sang</t>
  </si>
  <si>
    <t>Đào Văn Hưng</t>
  </si>
  <si>
    <t>Lê Quốc Bảo</t>
  </si>
  <si>
    <t>Lê Công Thiên Bảo</t>
  </si>
  <si>
    <t>Nguyễn Hoàng Gia Bảo</t>
  </si>
  <si>
    <t>Trần Minh Tú</t>
  </si>
  <si>
    <t>Nguyễn Anh Khoa</t>
  </si>
  <si>
    <t>Vũ Ngọc Dân</t>
  </si>
  <si>
    <t>Bùi Duy Khương</t>
  </si>
  <si>
    <t>Nguyễn Thế Văn</t>
  </si>
  <si>
    <t>Nguyễn Bảo Thà</t>
  </si>
  <si>
    <t>Nguyễn Hoàng Ngân Giang</t>
  </si>
  <si>
    <t>Nguyễn Văn Quyền</t>
  </si>
  <si>
    <t>Đỗ Thành Long</t>
  </si>
  <si>
    <t>Võ Tuyết Trinh</t>
  </si>
  <si>
    <t>Bùi Quang Dự</t>
  </si>
  <si>
    <t>Nguyễn Thị Cẩm Nhung</t>
  </si>
  <si>
    <t>Huỳnh Phương Thảo</t>
  </si>
  <si>
    <t>Phạm Thị Hồng Nhung, Nguyễn Thị Hạnh Trinh</t>
  </si>
  <si>
    <t>Trần Khánh Hòa</t>
  </si>
  <si>
    <t>Võ Thị Kim Tuyền</t>
  </si>
  <si>
    <t>Văn Thị Đan Phượng</t>
  </si>
  <si>
    <t>Trần Trí Nguyện</t>
  </si>
  <si>
    <t>Đỗ Nguyễn Hữu Trí</t>
  </si>
  <si>
    <t>Võ Hoàng Thái</t>
  </si>
  <si>
    <t>Trần Văn Quang Linh</t>
  </si>
  <si>
    <t>Lâm Gia Khang</t>
  </si>
  <si>
    <t>Học Phí Anh văn EB1a+ Ôn thi</t>
  </si>
  <si>
    <t>Lệ Phí thi CCB Anh văn</t>
  </si>
  <si>
    <t>Lệ Phí thi CCB ANh văn</t>
  </si>
  <si>
    <t>Học phí ANh văn EB1a+ Ôn thi</t>
  </si>
  <si>
    <t>AB/18E0001919</t>
  </si>
  <si>
    <t>AB/18E0001920</t>
  </si>
  <si>
    <t>AB/18E0001921</t>
  </si>
  <si>
    <t>AB/18E0001922</t>
  </si>
  <si>
    <t>AB/18E0001923</t>
  </si>
  <si>
    <t>AB/18E0001924</t>
  </si>
  <si>
    <t>AB/18E0001925</t>
  </si>
  <si>
    <t>AB/18E0001926</t>
  </si>
  <si>
    <t>AB/18E0001927</t>
  </si>
  <si>
    <t>AB/18E0001928</t>
  </si>
  <si>
    <t>AB/18E0001929</t>
  </si>
  <si>
    <t>AB/18E0001930</t>
  </si>
  <si>
    <t>AB/18E0001931</t>
  </si>
  <si>
    <t>AB/18E0001932</t>
  </si>
  <si>
    <t>AB/18E0001933</t>
  </si>
  <si>
    <t>AB/18E0001934</t>
  </si>
  <si>
    <t>AB/18E0001935</t>
  </si>
  <si>
    <t>AB/18E0001936</t>
  </si>
  <si>
    <t>AB/18E0001937</t>
  </si>
  <si>
    <t>AB/18E0001938</t>
  </si>
  <si>
    <t>AB/18E0001939</t>
  </si>
  <si>
    <t>AB/18E0001940</t>
  </si>
  <si>
    <t>AB/18E0001941</t>
  </si>
  <si>
    <t>AB/18E0001942</t>
  </si>
  <si>
    <t>AB/18E0001943</t>
  </si>
  <si>
    <t>AB/18E0001944</t>
  </si>
  <si>
    <t>AB/18E0001945</t>
  </si>
  <si>
    <t>AB/18E0001946</t>
  </si>
  <si>
    <t>AB/18E0001947</t>
  </si>
  <si>
    <t>AB/18E0001948</t>
  </si>
  <si>
    <t>AB/18E0001949</t>
  </si>
  <si>
    <t>AB/18E0001950</t>
  </si>
  <si>
    <t>AB/18E0001951</t>
  </si>
  <si>
    <t>AB/18E0001952</t>
  </si>
  <si>
    <t>AB/18E0001953</t>
  </si>
  <si>
    <t>AB/18E0001954</t>
  </si>
  <si>
    <t>AB/18E0001955</t>
  </si>
  <si>
    <t>AB/18E0001956</t>
  </si>
  <si>
    <t>AB/18E0001957</t>
  </si>
  <si>
    <t>AB/18E0001958</t>
  </si>
  <si>
    <t>AB/18E0001959</t>
  </si>
  <si>
    <t>AB/18E0001960</t>
  </si>
  <si>
    <t>AB/18E0001961</t>
  </si>
  <si>
    <t>AB/18E0001962</t>
  </si>
  <si>
    <t>AB/18E0001963</t>
  </si>
  <si>
    <t>AB/18E0001964</t>
  </si>
  <si>
    <t>AB/18E0001965</t>
  </si>
  <si>
    <t>AB/18E0001966</t>
  </si>
  <si>
    <t>AB/18E0001967</t>
  </si>
  <si>
    <t>AB/18E0001968</t>
  </si>
  <si>
    <t>AB/18E0001969</t>
  </si>
  <si>
    <t>AB/18E0001970</t>
  </si>
  <si>
    <t>AB/18E0001971</t>
  </si>
  <si>
    <t>AB/18E0001972</t>
  </si>
  <si>
    <t>AB/18E0001973</t>
  </si>
  <si>
    <t>AB/18E0001974</t>
  </si>
  <si>
    <t>AB/18E0001975</t>
  </si>
  <si>
    <t>AB/18E0001976</t>
  </si>
  <si>
    <t>AB/18E0001977</t>
  </si>
  <si>
    <t>AB/18E0001978</t>
  </si>
  <si>
    <t>AB/18E0001979</t>
  </si>
  <si>
    <t>AB/18E0001980</t>
  </si>
  <si>
    <t xml:space="preserve">Học phí Anh văn EB1a+ Ôn thi </t>
  </si>
  <si>
    <t>Bằng chữ: Một trăm bảy mươi bảy triệu chín  trăm tám chục ngàn  đồng chẵn</t>
  </si>
  <si>
    <t>đã đổi</t>
  </si>
  <si>
    <t>Lê Minh Khang</t>
  </si>
  <si>
    <t>Nguyễn Thưởng</t>
  </si>
  <si>
    <t>Vày Kiệt Thành</t>
  </si>
  <si>
    <t>Lê Đức Anh Tuấn</t>
  </si>
  <si>
    <t>Lê Phong Hào</t>
  </si>
  <si>
    <t>Lê Trường Giang</t>
  </si>
  <si>
    <t>Lê Thừa Trung</t>
  </si>
  <si>
    <t>Trần Ngọc Tài</t>
  </si>
  <si>
    <t>Bùi Anh Tiến</t>
  </si>
  <si>
    <t>Nguyễn Vũ Thịnh</t>
  </si>
  <si>
    <t>Trần Thanh Tuấn</t>
  </si>
  <si>
    <t>Nguyễn Trịnh Đạo Đức</t>
  </si>
  <si>
    <t>Trần Tú Ngọc</t>
  </si>
  <si>
    <t>Lê Hồ Hoài Bảo</t>
  </si>
  <si>
    <t>Võ Trương Hoài Nam</t>
  </si>
  <si>
    <t>Nguyễn Hoàng Long</t>
  </si>
  <si>
    <t>Đỗ Văn Lực</t>
  </si>
  <si>
    <t>Ngô Đình Châu</t>
  </si>
  <si>
    <t>Phan Văn Hưởng</t>
  </si>
  <si>
    <t>Đỗ Hoài Luân</t>
  </si>
  <si>
    <t>Nguyễn Duy Toàn</t>
  </si>
  <si>
    <t>Nguyễn Ngọc Thạch</t>
  </si>
  <si>
    <t>Trần Văn Hướng</t>
  </si>
  <si>
    <t>Đặng Thị Mỹ Duyên</t>
  </si>
  <si>
    <t>Nguyễn Thành Kiệt</t>
  </si>
  <si>
    <t>Lê Trọng Hữu</t>
  </si>
  <si>
    <t>Vũ Minh Trường</t>
  </si>
  <si>
    <t>Nguyễn Thanh Danh</t>
  </si>
  <si>
    <t>Nguyễn Quốc Kiệt</t>
  </si>
  <si>
    <t>Nguyễn Chí Thiện</t>
  </si>
  <si>
    <t>Huỳnh Quốc Thanh</t>
  </si>
  <si>
    <t>Bùi Thị Thu Thảo</t>
  </si>
  <si>
    <t>Trương Ninh Hồ</t>
  </si>
  <si>
    <t>Trương Vĩnh Phúc</t>
  </si>
  <si>
    <t>Nguyễn Quốc Khánh</t>
  </si>
  <si>
    <t>Phan Trọng Đỉnh</t>
  </si>
  <si>
    <t>Lê Minh Trí</t>
  </si>
  <si>
    <t>Nguyễn Phúc Sang</t>
  </si>
  <si>
    <t>Nguyễn Ngọc Phúc</t>
  </si>
  <si>
    <t>Nguyễn Hồng Phấn</t>
  </si>
  <si>
    <t>Nguyễn Thị Kim Thi</t>
  </si>
  <si>
    <t>Trần A Sửu</t>
  </si>
  <si>
    <t>Nguyễn Văn Tiến</t>
  </si>
  <si>
    <t>Phan Thị Kim Huỳnh</t>
  </si>
  <si>
    <t>Nguyễn Thị Cẩm Vân</t>
  </si>
  <si>
    <t>Cao Thị Mỹ Dung</t>
  </si>
  <si>
    <t>Huỳnh Văn Giáo</t>
  </si>
  <si>
    <t>Vũ Minh Quảng</t>
  </si>
  <si>
    <t>Huỳnh Văn Liêm</t>
  </si>
  <si>
    <t>Nguyễn Thanh Tùng</t>
  </si>
  <si>
    <t>Hà Đăng Quí</t>
  </si>
  <si>
    <t>Lý Thành Đạt</t>
  </si>
  <si>
    <t>Võ Xuân Vinh</t>
  </si>
  <si>
    <t>Trần Khôi</t>
  </si>
  <si>
    <t>Hà Đức Quốc</t>
  </si>
  <si>
    <t>Nguyễn Phúc Hậu</t>
  </si>
  <si>
    <t>Vũ Minh Hiếu</t>
  </si>
  <si>
    <t>Phạm Bá Quỳnh</t>
  </si>
  <si>
    <t>Học phí THAO khóa 15 (bổ sung)</t>
  </si>
  <si>
    <t>AB/18E0001981</t>
  </si>
  <si>
    <t>AB/18E0001982</t>
  </si>
  <si>
    <t>AB/18E0001983</t>
  </si>
  <si>
    <t>AB/18E0001984</t>
  </si>
  <si>
    <t>AB/18E0001985</t>
  </si>
  <si>
    <t>AB/18E0001986</t>
  </si>
  <si>
    <t>AB/18E0001987</t>
  </si>
  <si>
    <t>AB/18E0001988</t>
  </si>
  <si>
    <t>AB/18E0001989</t>
  </si>
  <si>
    <t>AB/18E0001990</t>
  </si>
  <si>
    <t>AB/18E0001991</t>
  </si>
  <si>
    <t>AB/18E0001992</t>
  </si>
  <si>
    <t>AB/18E0001993</t>
  </si>
  <si>
    <t>AB/18E0001994</t>
  </si>
  <si>
    <t>AB/18E0001995</t>
  </si>
  <si>
    <t>AB/18E0001996</t>
  </si>
  <si>
    <t>AB/18E0001997</t>
  </si>
  <si>
    <t>AB/18E0001998</t>
  </si>
  <si>
    <t>AB/18E0001999</t>
  </si>
  <si>
    <t>AB/18E0002000</t>
  </si>
  <si>
    <t>AB/18E0002001</t>
  </si>
  <si>
    <t>AB/18E0002002</t>
  </si>
  <si>
    <t>AB/18E0002003</t>
  </si>
  <si>
    <t>AB/18E0002004</t>
  </si>
  <si>
    <t>AB/18E0002005</t>
  </si>
  <si>
    <t>AB/18E0002006</t>
  </si>
  <si>
    <t>AB/18E0002007</t>
  </si>
  <si>
    <t>AB/18E0002008</t>
  </si>
  <si>
    <t>AB/18E0002009</t>
  </si>
  <si>
    <t>AB/18E0002010</t>
  </si>
  <si>
    <t>AB/18E0002011</t>
  </si>
  <si>
    <t>AB/18E0002012</t>
  </si>
  <si>
    <t>AB/18E0002013</t>
  </si>
  <si>
    <t>AB/18E0002014</t>
  </si>
  <si>
    <t>AB/18E0002015</t>
  </si>
  <si>
    <t>AB/18E0002016</t>
  </si>
  <si>
    <t>AB/18E0002017</t>
  </si>
  <si>
    <t>AB/18E0002018</t>
  </si>
  <si>
    <t>AB/18E0002019</t>
  </si>
  <si>
    <t>AB/18E0002020</t>
  </si>
  <si>
    <t>AB/18E0002021</t>
  </si>
  <si>
    <t>AB/18E0002022</t>
  </si>
  <si>
    <t>AB/18E0002023</t>
  </si>
  <si>
    <t>AB/18E0002024</t>
  </si>
  <si>
    <t>AB/18E0002025</t>
  </si>
  <si>
    <t>AB/18E0002026</t>
  </si>
  <si>
    <t>AB/18E0002027</t>
  </si>
  <si>
    <t>AB/18E0002028</t>
  </si>
  <si>
    <t>AB/18E0002029</t>
  </si>
  <si>
    <t>AB/18E0002030</t>
  </si>
  <si>
    <t>AB/18E0002031</t>
  </si>
  <si>
    <t>AB/18E0002032</t>
  </si>
  <si>
    <t>AB/18E0002033</t>
  </si>
  <si>
    <t>AB/18E0002034</t>
  </si>
  <si>
    <t>AB/18E0002035</t>
  </si>
  <si>
    <t>AB/18E0002036</t>
  </si>
  <si>
    <t>AB/18E0002037</t>
  </si>
  <si>
    <t>AB/18E0002038</t>
  </si>
  <si>
    <t>AB/18E0002039</t>
  </si>
  <si>
    <t>AB/18E0002040</t>
  </si>
  <si>
    <t>AB/18E0002041</t>
  </si>
  <si>
    <t>AB/18E0002042</t>
  </si>
  <si>
    <t>AB/18E0002043</t>
  </si>
  <si>
    <t>AB/18E0002044</t>
  </si>
  <si>
    <t>AB/18E0002045</t>
  </si>
  <si>
    <t>AB/18E0002046</t>
  </si>
  <si>
    <t>AB/18E0002047</t>
  </si>
  <si>
    <t>AB/18E0002048</t>
  </si>
  <si>
    <t>AB/18E0002049</t>
  </si>
  <si>
    <t>AB/18E0002050</t>
  </si>
  <si>
    <t>AB/18E0002051</t>
  </si>
  <si>
    <t>AB/18E0002052</t>
  </si>
  <si>
    <t>AB/18E0002053</t>
  </si>
  <si>
    <t>AB/18E0002054</t>
  </si>
  <si>
    <t>AB/18E0002055</t>
  </si>
  <si>
    <t>AB/18E0002056</t>
  </si>
  <si>
    <t>AB/18E0002057</t>
  </si>
  <si>
    <t>AB/18E0002058</t>
  </si>
  <si>
    <t>AB/18E0002059</t>
  </si>
  <si>
    <t>AB/18E0002060</t>
  </si>
  <si>
    <t>AB/18E0002061</t>
  </si>
  <si>
    <t>AB/18E0002062</t>
  </si>
  <si>
    <t>AB/18E0002063</t>
  </si>
  <si>
    <t>AB/18E0002064</t>
  </si>
  <si>
    <t>AB/18E0002065</t>
  </si>
  <si>
    <t>AB/18E0002066</t>
  </si>
  <si>
    <t>AB/18E0002067</t>
  </si>
  <si>
    <t>AB/18E0002068</t>
  </si>
  <si>
    <t>AB/18E0002069</t>
  </si>
  <si>
    <t>AB/18E0002070</t>
  </si>
  <si>
    <t>AB/18E0002071</t>
  </si>
  <si>
    <t>AB/18E0002072</t>
  </si>
  <si>
    <t>AB/18E0002073</t>
  </si>
  <si>
    <t>AB/18E0002074</t>
  </si>
  <si>
    <t>AB/18E0002075</t>
  </si>
  <si>
    <t>AB/18E0002076</t>
  </si>
  <si>
    <t>AB/18E0002077</t>
  </si>
  <si>
    <t>AB/18E0002078</t>
  </si>
  <si>
    <t>AB/18E0002079</t>
  </si>
  <si>
    <t>AB/18E0002080</t>
  </si>
  <si>
    <t>AB/18E0002081</t>
  </si>
  <si>
    <t>AB/18E0002082</t>
  </si>
  <si>
    <t>AB/18E0002083</t>
  </si>
  <si>
    <t>AB/18E0002084</t>
  </si>
  <si>
    <t>AB/18E0002085</t>
  </si>
  <si>
    <t>AB/18E0002086</t>
  </si>
  <si>
    <t>AB/18E0002087</t>
  </si>
  <si>
    <t>AB/18E0002088</t>
  </si>
  <si>
    <t>AB/18E0002089</t>
  </si>
  <si>
    <t>AB/18E0002090</t>
  </si>
  <si>
    <t>AB/18E0002091</t>
  </si>
  <si>
    <t>AB/18E0002092</t>
  </si>
  <si>
    <t>AB/18E0002093</t>
  </si>
  <si>
    <t>AB/18E0002094</t>
  </si>
  <si>
    <t>AB/18E0002095</t>
  </si>
  <si>
    <t>AB/18E0002096</t>
  </si>
  <si>
    <t>AB/18E0002097</t>
  </si>
  <si>
    <t>AB/18E0002098</t>
  </si>
  <si>
    <t>AB/18E0002099</t>
  </si>
  <si>
    <t>AB/18E0002100</t>
  </si>
  <si>
    <t>AB/18E0002101</t>
  </si>
  <si>
    <t>AB/18E0002102</t>
  </si>
  <si>
    <t>AB/18E0002103</t>
  </si>
  <si>
    <t>AB/18E0002104</t>
  </si>
  <si>
    <t>AB/18E0002105</t>
  </si>
  <si>
    <t>AB/18E0002106</t>
  </si>
  <si>
    <t>AB/18E0002107</t>
  </si>
  <si>
    <t>AB/18E0002108</t>
  </si>
  <si>
    <t>AB/18E0002109</t>
  </si>
  <si>
    <t>AB/18E0002110</t>
  </si>
  <si>
    <t>AB/18E0002111</t>
  </si>
  <si>
    <t>AB/18E0002112</t>
  </si>
  <si>
    <t>AB/18E0002113</t>
  </si>
  <si>
    <t>AB/18E0002114</t>
  </si>
  <si>
    <t>AB/18E0002115</t>
  </si>
  <si>
    <t>AB/18E0002116</t>
  </si>
  <si>
    <t>AB/18E0002117</t>
  </si>
  <si>
    <t>AB/18E0002118</t>
  </si>
  <si>
    <t>AB/18E0002119</t>
  </si>
  <si>
    <t>AB/18E0002120</t>
  </si>
  <si>
    <t>AB/18E0002121</t>
  </si>
  <si>
    <t>AB/18E0002122</t>
  </si>
  <si>
    <t>AB/18E0002123</t>
  </si>
  <si>
    <t>AB/18E0002124</t>
  </si>
  <si>
    <t>AB/18E0002125</t>
  </si>
  <si>
    <t>AB/18E0002126</t>
  </si>
  <si>
    <t>Nguyễn Thành Được</t>
  </si>
  <si>
    <t>Lê Văn Bun</t>
  </si>
  <si>
    <t>Huỳnh Ngọc Khánh</t>
  </si>
  <si>
    <t>Hồ Thanh Hiếu</t>
  </si>
  <si>
    <t>Nguyễn Quốc Hưng</t>
  </si>
  <si>
    <t>Tạ Minh Tuấn</t>
  </si>
  <si>
    <t>Lương Văn Cường</t>
  </si>
  <si>
    <t>Đỗ Minh Dốn</t>
  </si>
  <si>
    <t>Trần Hữu Nghĩa</t>
  </si>
  <si>
    <t>AB/18E0002127</t>
  </si>
  <si>
    <t>AB/18E0002128</t>
  </si>
  <si>
    <t>AB/18E0002129</t>
  </si>
  <si>
    <t>AB/18E0002130</t>
  </si>
  <si>
    <t>AB/18E0002131</t>
  </si>
  <si>
    <t>AB/18E0002132</t>
  </si>
  <si>
    <t>AB/18E0002133</t>
  </si>
  <si>
    <t>AB/18E0002134</t>
  </si>
  <si>
    <t>AB/18E0002135</t>
  </si>
  <si>
    <t>AB/18E0002136</t>
  </si>
  <si>
    <t>AB/18E0002137</t>
  </si>
  <si>
    <t>AB/18E0002138</t>
  </si>
  <si>
    <t>AB/18E0002139</t>
  </si>
  <si>
    <t>AB/18E0002140</t>
  </si>
  <si>
    <t>AB/18E0002141</t>
  </si>
  <si>
    <t>AB/18E0002142</t>
  </si>
  <si>
    <t>Học phí nghề ngắn hạn: 800.000đ</t>
  </si>
  <si>
    <t>Lệ  phí thi Tin học: 750.000đ (13/01 /2019)</t>
  </si>
  <si>
    <t>Bằng chữ: Bảy mươi ba triệu tám trăm hai mươi ngàn  đồng chẵn</t>
  </si>
  <si>
    <t>Học phí anh văn khóa 27: 46.780.000đ</t>
  </si>
  <si>
    <t>Lệ phí thi CCB Anh văn : 19.090.000đ ngày 20/01/2019</t>
  </si>
  <si>
    <t>Học phí THAO khóa 15 : 6.400.000đ ( Bổ sung)</t>
  </si>
  <si>
    <t>Lệ phí thi CCB  Anh văn : 41.860.000đ ngày 20/01/2019</t>
  </si>
  <si>
    <t>Học phí anh văn khóa 27: 114.140.000đ</t>
  </si>
  <si>
    <t>Học phí THAO khóa 15 : 16.640.000đ ( Bổ sung)</t>
  </si>
  <si>
    <t>Học phí nghề ngắn hạn: 3.200.000đ</t>
  </si>
  <si>
    <t>Thành phố Hồ Chí Minh, ngày 06 tháng  12 năm 2018</t>
  </si>
  <si>
    <t>Võ Ngọc Minh Thông</t>
  </si>
  <si>
    <t>Võ Hoàng Phương</t>
  </si>
  <si>
    <t>Nguyễn Việt Nhất Đỉnh</t>
  </si>
  <si>
    <t>Mai Trung Long</t>
  </si>
  <si>
    <t>Nguyễn Trung Kiên</t>
  </si>
  <si>
    <t>Trần Minh Tiến</t>
  </si>
  <si>
    <t>Trần Thanh Phúc</t>
  </si>
  <si>
    <t>Huỳnh Văn Khẳm</t>
  </si>
  <si>
    <t>Trần Đức Huỳnh</t>
  </si>
  <si>
    <t>Đinh Nguyễn Anh Tuấn</t>
  </si>
  <si>
    <t>Nguyễn Vĩnh Hảo</t>
  </si>
  <si>
    <t>Khưu Hoàng Minh Lực</t>
  </si>
  <si>
    <t>Phạm Minh Hoàng</t>
  </si>
  <si>
    <t>Trần Duy Lâm</t>
  </si>
  <si>
    <t>Bùi Tấn Lực</t>
  </si>
  <si>
    <t>Ngô Quế Thanh</t>
  </si>
  <si>
    <t>Hứa Thanh Long</t>
  </si>
  <si>
    <t>Trần Hồ Nguyên</t>
  </si>
  <si>
    <t>Phan Trung Trực</t>
  </si>
  <si>
    <t>Phan Nhật Nam Giang</t>
  </si>
  <si>
    <t>Lý Thanh Tiến</t>
  </si>
  <si>
    <t>Ngô Trung Nguyên</t>
  </si>
  <si>
    <t>Nguyễn Ngọc Tài</t>
  </si>
  <si>
    <t>Phạm Thị Hồng Nhung</t>
  </si>
  <si>
    <t>Vương Thanh Thủy</t>
  </si>
  <si>
    <t>Thái Xuân Cầu</t>
  </si>
  <si>
    <t>Nguyễn Phước Toàn</t>
  </si>
  <si>
    <t>Trần Quốc Đạt</t>
  </si>
  <si>
    <t>Bùi Minh Trí</t>
  </si>
  <si>
    <t>Nguyễn Phước Duyên</t>
  </si>
  <si>
    <t>Trần Thị Thanh Thảo</t>
  </si>
  <si>
    <t>Nguyễn Thanh Đệ</t>
  </si>
  <si>
    <t>Nguyễn Thanh Nhàn</t>
  </si>
  <si>
    <t>Trần Thành Thông</t>
  </si>
  <si>
    <t>Cao Thanh Phụng</t>
  </si>
  <si>
    <t>Huỳnh Đức Tính</t>
  </si>
  <si>
    <t>Tô Trung Tín</t>
  </si>
  <si>
    <t>Đỗ Thế Châu</t>
  </si>
  <si>
    <t>Nguyễn Trần Hoàn</t>
  </si>
  <si>
    <t>Nguyễn Minh Trường</t>
  </si>
  <si>
    <t>Phạm Hoàng Sang</t>
  </si>
  <si>
    <t>Nguyễn Hữu Thời</t>
  </si>
  <si>
    <t>Nguyễn Minh Đạo</t>
  </si>
  <si>
    <t>Đào Sơn Tài</t>
  </si>
  <si>
    <t>Phan Tấn Tài</t>
  </si>
  <si>
    <t>Phạm Hoài Nam</t>
  </si>
  <si>
    <t>Trần Minh Bảo</t>
  </si>
  <si>
    <t>Kiều Xuân Tú</t>
  </si>
  <si>
    <t>Trương Ngọc Phương Nam</t>
  </si>
  <si>
    <t>Nguyễn Thị Huệ</t>
  </si>
  <si>
    <t>Nguyễn Thị Kim Chi</t>
  </si>
  <si>
    <t>Lương Thị Hồng Luyến</t>
  </si>
  <si>
    <t>Phạm Tuấn Hoàng</t>
  </si>
  <si>
    <t>Trần Phương Nam</t>
  </si>
  <si>
    <t>Trần Bình Phương</t>
  </si>
  <si>
    <t>Phạm Văn Thọ</t>
  </si>
  <si>
    <t>Vũ Tuấn Kiệt</t>
  </si>
  <si>
    <t>Phạm Đức Hoàng</t>
  </si>
  <si>
    <t>Nguyễn Thị Biên</t>
  </si>
  <si>
    <t>Lê Văn Gia Bảo</t>
  </si>
  <si>
    <t>Nguyễn Châu Thiện</t>
  </si>
  <si>
    <t>Hồ Duy Thanh</t>
  </si>
  <si>
    <t>Công ty CP Xuất khẩu lao động - TM và Du lịch tại Tp. HCM</t>
  </si>
  <si>
    <t>Nguyễn Minh Châu</t>
  </si>
  <si>
    <t>Trần Hoàng Giang</t>
  </si>
  <si>
    <t>Phan Bùi Thanh Huy</t>
  </si>
  <si>
    <t>Lưu Văn Tuấn</t>
  </si>
  <si>
    <t>Cao Thị Hồng Thắm</t>
  </si>
  <si>
    <t>Trần Thị Hồng Thu</t>
  </si>
  <si>
    <t>Hồ Minh</t>
  </si>
  <si>
    <t>Nguyễn Thị kim Uyên</t>
  </si>
  <si>
    <t>Huỳnh Nhật Nam</t>
  </si>
  <si>
    <t>Đỗ Huy Hoàng</t>
  </si>
  <si>
    <t>Phạm Hồ Ngọc Trung Hiếu</t>
  </si>
  <si>
    <t>Lương Phước Đạo</t>
  </si>
  <si>
    <t>Trần Đặng Sơn Thủy</t>
  </si>
  <si>
    <t>Mầu Thị Ngọc Linh</t>
  </si>
  <si>
    <t>Công ty Cổ phần cơ điện lạnh HTD</t>
  </si>
  <si>
    <t>Quang Lệ Cát Phụng</t>
  </si>
  <si>
    <t>Trần Quang Thịnh</t>
  </si>
  <si>
    <t>Nguyễn Thị Hồng Ánh</t>
  </si>
  <si>
    <t>Châu Mỹ Duyên</t>
  </si>
  <si>
    <t>Nguyễn Thanh Sang</t>
  </si>
  <si>
    <t>Vi Quang Đạt</t>
  </si>
  <si>
    <t>Nguyễn Công Thành</t>
  </si>
  <si>
    <t>Phan Nhật Kim Ngân</t>
  </si>
  <si>
    <t>Phạm Trường An</t>
  </si>
  <si>
    <t>Nguyễn Hoàng Vỹ</t>
  </si>
  <si>
    <t>Nguyễn Hoàng Huy phúc</t>
  </si>
  <si>
    <t>Tô Cẩm Vinh</t>
  </si>
  <si>
    <t>Phạm Quan Dự</t>
  </si>
  <si>
    <t>Lữ Ngọc Trọng</t>
  </si>
  <si>
    <t>Nguyễn Quang Vương</t>
  </si>
  <si>
    <t>Nguyễn Duy Tâm</t>
  </si>
  <si>
    <t>Nguyễn Văn Đel</t>
  </si>
  <si>
    <t>Trần Ngọc Nhật Huy</t>
  </si>
  <si>
    <t>Đinh Thái Hậu</t>
  </si>
  <si>
    <t>Bùi Văn Khuân</t>
  </si>
  <si>
    <t>Học phí Anh văn EB1a + ôn thi</t>
  </si>
  <si>
    <t>Học phí tiếng Hoa CA1.C + Ôn tập</t>
  </si>
  <si>
    <t>Lệ phí ôn tập - nghề Hàn cho 06 học viên</t>
  </si>
  <si>
    <t>Học phí tiếng Hoa CA1a+ Ôn tập</t>
  </si>
  <si>
    <t>Học phí Hàn điện cơ bản</t>
  </si>
  <si>
    <t>Học phí tiếng Hoa CA1c+ Ôn tập</t>
  </si>
  <si>
    <t>Học phí Tiếng Hàn - SV khóa 18</t>
  </si>
  <si>
    <t>Lệ phií thi CCA Tin học</t>
  </si>
  <si>
    <t>AB/18E0002143</t>
  </si>
  <si>
    <t>AB/18E0002144</t>
  </si>
  <si>
    <t>AB/18E0002145</t>
  </si>
  <si>
    <t>AB/18E0002146</t>
  </si>
  <si>
    <t>AB/18E0002147</t>
  </si>
  <si>
    <t>AB/18E0002148</t>
  </si>
  <si>
    <t>AB/18E0002149</t>
  </si>
  <si>
    <t>AB/18E0002150</t>
  </si>
  <si>
    <t>AB/18E0002151</t>
  </si>
  <si>
    <t>AB/18E0002152</t>
  </si>
  <si>
    <t>AB/18E0002153</t>
  </si>
  <si>
    <t>AB/18E0002154</t>
  </si>
  <si>
    <t>AB/18E0002155</t>
  </si>
  <si>
    <t>AB/18E0002156</t>
  </si>
  <si>
    <t>AB/18E0002157</t>
  </si>
  <si>
    <t>AB/18E0002158</t>
  </si>
  <si>
    <t>AB/18E0002159</t>
  </si>
  <si>
    <t>AB/18E0002160</t>
  </si>
  <si>
    <t>AB/18E0002161</t>
  </si>
  <si>
    <t>AB/18E0002162</t>
  </si>
  <si>
    <t>AB/18E0002163</t>
  </si>
  <si>
    <t>AB/18E0002164</t>
  </si>
  <si>
    <t>AB/18E0002165</t>
  </si>
  <si>
    <t>AB/18E0002166</t>
  </si>
  <si>
    <t>AB/18E0002167</t>
  </si>
  <si>
    <t>AB/18E0002168</t>
  </si>
  <si>
    <t>AB/18E0002169</t>
  </si>
  <si>
    <t>AB/18E0002170</t>
  </si>
  <si>
    <t>AB/18E0002171</t>
  </si>
  <si>
    <t>AB/18E0002172</t>
  </si>
  <si>
    <t>AB/18E0002173</t>
  </si>
  <si>
    <t>AB/18E0002174</t>
  </si>
  <si>
    <t>AB/18E0002175</t>
  </si>
  <si>
    <t>AB/18E0002176</t>
  </si>
  <si>
    <t>AB/18E0002177</t>
  </si>
  <si>
    <t>AB/18E0002178</t>
  </si>
  <si>
    <t>AB/18E0002179</t>
  </si>
  <si>
    <t>AB/18E0002180</t>
  </si>
  <si>
    <t>AB/18E0002181</t>
  </si>
  <si>
    <t>AB/18E0002182</t>
  </si>
  <si>
    <t>AB/18E0002183</t>
  </si>
  <si>
    <t>AB/18E0002184</t>
  </si>
  <si>
    <t>AB/18E0002185</t>
  </si>
  <si>
    <t>AB/18E0002186</t>
  </si>
  <si>
    <t>AB/18E0002187</t>
  </si>
  <si>
    <t>AB/18E0002188</t>
  </si>
  <si>
    <t>AB/18E0002189</t>
  </si>
  <si>
    <t>AB/18E0002190</t>
  </si>
  <si>
    <t>AB/18E0002191</t>
  </si>
  <si>
    <t>AB/18E0002192</t>
  </si>
  <si>
    <t>AB/18E0002193</t>
  </si>
  <si>
    <t>AB/18E0002194</t>
  </si>
  <si>
    <t>AB/18E0002195</t>
  </si>
  <si>
    <t>AB/18E0002196</t>
  </si>
  <si>
    <t>AB/18E0002197</t>
  </si>
  <si>
    <t>AB/18E0002198</t>
  </si>
  <si>
    <t>AB/18E0002199</t>
  </si>
  <si>
    <t>AB/18E0002200</t>
  </si>
  <si>
    <t>AB/18E0002201</t>
  </si>
  <si>
    <t>AB/18E0002202</t>
  </si>
  <si>
    <t>AB/18E0002203</t>
  </si>
  <si>
    <t>AB/18E0002204</t>
  </si>
  <si>
    <t>AB/18E0002205</t>
  </si>
  <si>
    <t>AB/18E0002206</t>
  </si>
  <si>
    <t>AB/18E0002207</t>
  </si>
  <si>
    <t>AB/18E0002208</t>
  </si>
  <si>
    <t>AB/18E0002209</t>
  </si>
  <si>
    <t>AB/18E0002210</t>
  </si>
  <si>
    <t>AB/18E0002211</t>
  </si>
  <si>
    <t>AB/18E0002212</t>
  </si>
  <si>
    <t>AB/18E0002213</t>
  </si>
  <si>
    <t>AB/18E0002214</t>
  </si>
  <si>
    <t>AB/18E0002215</t>
  </si>
  <si>
    <t>AB/18E0002216</t>
  </si>
  <si>
    <t>AB/18E0002217</t>
  </si>
  <si>
    <t>AB/18E0002218</t>
  </si>
  <si>
    <t>AB/18E0002219</t>
  </si>
  <si>
    <t>AB/18E0002220</t>
  </si>
  <si>
    <t>AB/18E0002221</t>
  </si>
  <si>
    <t>AB/18E0002222</t>
  </si>
  <si>
    <t>AB/18E0002223</t>
  </si>
  <si>
    <t>AB/18E0002224</t>
  </si>
  <si>
    <t>AB/18E0002225</t>
  </si>
  <si>
    <t>AB/18E0002226</t>
  </si>
  <si>
    <t>AB/18E0002227</t>
  </si>
  <si>
    <t>AB/18E0002228</t>
  </si>
  <si>
    <t>AB/18E0002229</t>
  </si>
  <si>
    <t>AB/18E0002230</t>
  </si>
  <si>
    <t>AB/18E0002231</t>
  </si>
  <si>
    <t>AB/18E0002232</t>
  </si>
  <si>
    <t>AB/18E0002233</t>
  </si>
  <si>
    <t>AB/18E0002234</t>
  </si>
  <si>
    <t>AB/18E0002235</t>
  </si>
  <si>
    <t>AB/18E0002236</t>
  </si>
  <si>
    <t>AB/18E0002237</t>
  </si>
  <si>
    <t>AB/18E0002238</t>
  </si>
  <si>
    <t>AB/18E0002239</t>
  </si>
  <si>
    <t>AB/18E0002240</t>
  </si>
  <si>
    <t>AB/18E0002241</t>
  </si>
  <si>
    <t>AB/18E0002242</t>
  </si>
  <si>
    <t>AB/18E0002243</t>
  </si>
  <si>
    <t>AB/18E0002244</t>
  </si>
  <si>
    <t>AB/18E0002245</t>
  </si>
  <si>
    <t>AB/18E0002246</t>
  </si>
  <si>
    <t>AB/18E0002247</t>
  </si>
  <si>
    <t>AB/18E0002248</t>
  </si>
  <si>
    <t>AB/18E0002249</t>
  </si>
  <si>
    <t>AB/18E0002250</t>
  </si>
  <si>
    <t>AB/18E0002251</t>
  </si>
  <si>
    <t>AB/18E0002252</t>
  </si>
  <si>
    <t>AB/18E0002253</t>
  </si>
  <si>
    <t>AB/18E0002254</t>
  </si>
  <si>
    <t>AB/18E0002255</t>
  </si>
  <si>
    <t>AB/18E0002256</t>
  </si>
  <si>
    <t>AB/18E0002257</t>
  </si>
  <si>
    <t>AB/18E0002258</t>
  </si>
  <si>
    <t>AB/18E0002259</t>
  </si>
  <si>
    <t>AB/18E0002260</t>
  </si>
  <si>
    <t>AB/18E0002261</t>
  </si>
  <si>
    <t>AB/18E0002262</t>
  </si>
  <si>
    <t>AB/18E0002263</t>
  </si>
  <si>
    <t>AB/18E0002264</t>
  </si>
  <si>
    <t>AB/18E0002265</t>
  </si>
  <si>
    <t>AB/18E0002266</t>
  </si>
  <si>
    <t>AB/18E0002267</t>
  </si>
  <si>
    <t>AB/18E0002268</t>
  </si>
  <si>
    <t>AB/18E0002269</t>
  </si>
  <si>
    <t>AB/18E0002270</t>
  </si>
  <si>
    <t>AB/18E0002271</t>
  </si>
  <si>
    <t>AB/18E0002272</t>
  </si>
  <si>
    <t>AB/18E0002273</t>
  </si>
  <si>
    <t>AB/18E0002274</t>
  </si>
  <si>
    <t>AB/18E0002275</t>
  </si>
  <si>
    <t>AB/18E0002276</t>
  </si>
  <si>
    <t>AB/18E0002277</t>
  </si>
  <si>
    <t>AB/18E0002278</t>
  </si>
  <si>
    <t>AB/18E0002279</t>
  </si>
  <si>
    <t>AB/18E0002280</t>
  </si>
  <si>
    <t>AB/18E0002281</t>
  </si>
  <si>
    <t>AB/18E0002282</t>
  </si>
  <si>
    <t>AB/18E0002283</t>
  </si>
  <si>
    <t>AB/18E0002284</t>
  </si>
  <si>
    <t>AB/18E0002285</t>
  </si>
  <si>
    <t>AB/18E0002286</t>
  </si>
  <si>
    <t>AB/18E0002287</t>
  </si>
  <si>
    <t>AB/18E0002288</t>
  </si>
  <si>
    <t>AB/18E0002289</t>
  </si>
  <si>
    <t>AB/18E0002290</t>
  </si>
  <si>
    <t>AB/18E0002291</t>
  </si>
  <si>
    <t>AB/18E0002292</t>
  </si>
  <si>
    <t>AB/18E0002293</t>
  </si>
  <si>
    <t>AB/18E0002294</t>
  </si>
  <si>
    <t>AB/18E0002295</t>
  </si>
  <si>
    <t>AB/18E0002296</t>
  </si>
  <si>
    <t>AB/18E0002297</t>
  </si>
  <si>
    <t>AB/18E0002298</t>
  </si>
  <si>
    <t>AB/18E0002299</t>
  </si>
  <si>
    <t>AB/18E0002300</t>
  </si>
  <si>
    <t>AB/18E0002301</t>
  </si>
  <si>
    <t>AB/18E0002302</t>
  </si>
  <si>
    <t>AB/18E0002303</t>
  </si>
  <si>
    <t>AB/18E0002304</t>
  </si>
  <si>
    <t>AB/18E0002305</t>
  </si>
  <si>
    <t>AB/18E0002306</t>
  </si>
  <si>
    <t>AB/18E0002307</t>
  </si>
  <si>
    <t>AB/18E0002308</t>
  </si>
  <si>
    <t>AB/18E0002309</t>
  </si>
  <si>
    <t>AB/18E0002310</t>
  </si>
  <si>
    <t>AB/18E0002311</t>
  </si>
  <si>
    <t>AB/18E0002312</t>
  </si>
  <si>
    <t>AB/18E0002313</t>
  </si>
  <si>
    <t>AB/18E0002314</t>
  </si>
  <si>
    <t>AB/18E0002315</t>
  </si>
  <si>
    <t>AB/18E0002316</t>
  </si>
  <si>
    <t>AB/18E0002317</t>
  </si>
  <si>
    <t>AB/18E0002318</t>
  </si>
  <si>
    <t>AB/18E0002319</t>
  </si>
  <si>
    <t>AB/18E0002320</t>
  </si>
  <si>
    <t>AB/18E0002321</t>
  </si>
  <si>
    <t>AB/18E0002322</t>
  </si>
  <si>
    <t>AB/18E0002323</t>
  </si>
  <si>
    <t>AB/18E0002324</t>
  </si>
  <si>
    <t>AB/18E0002325</t>
  </si>
  <si>
    <t>AB/18E0002326</t>
  </si>
  <si>
    <t>AB/18E0002327</t>
  </si>
  <si>
    <t>AB/18E0002328</t>
  </si>
  <si>
    <t>AB/18E0002329</t>
  </si>
  <si>
    <t>AB/18E0002330</t>
  </si>
  <si>
    <t>AB/18E0002331</t>
  </si>
  <si>
    <t>AB/18E0002332</t>
  </si>
  <si>
    <t>AB/18E0002333</t>
  </si>
  <si>
    <t>AB/18E0002334</t>
  </si>
  <si>
    <t>AB/18E0002335</t>
  </si>
  <si>
    <t>AB/18E0002336</t>
  </si>
  <si>
    <t>AB/18E0002337</t>
  </si>
  <si>
    <t>AB/18E0002338</t>
  </si>
  <si>
    <t>AB/18E0002339</t>
  </si>
  <si>
    <t>AB/18E0002340</t>
  </si>
  <si>
    <t>AB/18E0002341</t>
  </si>
  <si>
    <t>AB/18E0002342</t>
  </si>
  <si>
    <t>AB/18E0002343</t>
  </si>
  <si>
    <t>AB/18E0002344</t>
  </si>
  <si>
    <t>AB/18E0002345</t>
  </si>
  <si>
    <t>AB/18E0002346</t>
  </si>
  <si>
    <t>AB/18E0002347</t>
  </si>
  <si>
    <t>AB/18E0002348</t>
  </si>
  <si>
    <t>AB/18E0002349</t>
  </si>
  <si>
    <t>AB/18E0002350</t>
  </si>
  <si>
    <t>AB/18E0002351</t>
  </si>
  <si>
    <t>đã nộp(03/12/18)</t>
  </si>
  <si>
    <t>19sv</t>
  </si>
  <si>
    <t>14sv</t>
  </si>
  <si>
    <t>18sv</t>
  </si>
  <si>
    <t>17sv</t>
  </si>
  <si>
    <t>bổ sung</t>
  </si>
  <si>
    <t>06hv</t>
  </si>
  <si>
    <t>Lệ phí thi kiểm tra năng lực tiếng anh</t>
  </si>
  <si>
    <t>Lệ phí Kiểm tra năng lực tiếng anh: 5,600,000đ</t>
  </si>
  <si>
    <t>Lệ  phí thi CCA anh văn: 210.000đ (20/01 /2019)</t>
  </si>
  <si>
    <t>Lệ  phí thi CCA Tin học: 750.000đ (13/01 /2019)</t>
  </si>
  <si>
    <t>Nguyễn Tiến Phúc</t>
  </si>
  <si>
    <t>Thành phố Hồ Chí Minh, ngày 10 tháng  12 năm 2018</t>
  </si>
  <si>
    <t>Lệ phí thi CCB Anh văn : 20.930.000đ ngày 20/01/2019</t>
  </si>
  <si>
    <t>Học phí anh văn khóa 27: 53.200.000đ</t>
  </si>
  <si>
    <t>Học phí nghề ngắn hạn: 14.600.000đ</t>
  </si>
  <si>
    <t>Học phí THAO khóa 15 : 5.760.000đ ( Bổ sung)</t>
  </si>
  <si>
    <t>Học tiếng hàn: 935.000 đ</t>
  </si>
  <si>
    <t>Học phí tiếng hoa: 845.000 Sv KH18</t>
  </si>
  <si>
    <t>Học phí tiếng hoa: 1.440.000 Sv KH17</t>
  </si>
  <si>
    <t>sv kh17</t>
  </si>
  <si>
    <t>Bằng chữ: Một trăm lẻ ba triệu chín trăm bốn mươi ngàn  đồng chẵn</t>
  </si>
  <si>
    <t>Võ Thị Hồng Lan</t>
  </si>
  <si>
    <t>Phạm Văn Giàu</t>
  </si>
  <si>
    <t>Trần Anh Hồ</t>
  </si>
  <si>
    <t>Diệp Chí Vỹ</t>
  </si>
  <si>
    <t>Phạm Hữu Phú</t>
  </si>
  <si>
    <t>Huỳnh Trần Minh Tiến</t>
  </si>
  <si>
    <t>Vy Kim Hải</t>
  </si>
  <si>
    <t>Võ Quang Thái</t>
  </si>
  <si>
    <t>Cao Tấn Hải</t>
  </si>
  <si>
    <t>Huỳnh Thị Mỹ Thơm</t>
  </si>
  <si>
    <t>Nguyễn Thị Trâm Phương</t>
  </si>
  <si>
    <t>Trượng Thị Thêm</t>
  </si>
  <si>
    <t>Bùi Thị Hoài Linh</t>
  </si>
  <si>
    <t>Phạm Thị Kim Ngà</t>
  </si>
  <si>
    <t>Tô Huỳnh Thanh Phong</t>
  </si>
  <si>
    <t>Trần Hữu Hoàng</t>
  </si>
  <si>
    <t>Lê Công Minh</t>
  </si>
  <si>
    <t>Hấu Quang Thạnh</t>
  </si>
  <si>
    <t>Lê Thị Cẩm Nhung</t>
  </si>
  <si>
    <t>Phạm Văn Phúc</t>
  </si>
  <si>
    <t>Nguyễn Long Hải</t>
  </si>
  <si>
    <t>Võ Đoàn Triều</t>
  </si>
  <si>
    <t>Nguyễn Thị Mai Nhung</t>
  </si>
  <si>
    <t>Nguyễn Duy Khánh</t>
  </si>
  <si>
    <t>Nguyễn Trọng Đại Anh</t>
  </si>
  <si>
    <t>Nguyễn Tứ Cảnh</t>
  </si>
  <si>
    <t>Phan Thanh Tùng</t>
  </si>
  <si>
    <t>Đỗ Hồng Sơn</t>
  </si>
  <si>
    <t>Trần Việt Hưng</t>
  </si>
  <si>
    <t>Nguyễn Thoàn Em</t>
  </si>
  <si>
    <t>Lê Hoàng Hậu</t>
  </si>
  <si>
    <t>Trực Gia Duy</t>
  </si>
  <si>
    <t>Phạm Vũ Phong</t>
  </si>
  <si>
    <t>Lê Tuấn Thắng</t>
  </si>
  <si>
    <t>Nguyễn Hoàng Sang</t>
  </si>
  <si>
    <t>Nguyễn Trúc Cao Uyên</t>
  </si>
  <si>
    <t>Nguyễn Tấn Lê</t>
  </si>
  <si>
    <t>Nguyễn Vĩnh Thuận</t>
  </si>
  <si>
    <t>Nguyễn Lê Tân</t>
  </si>
  <si>
    <t>Nguyễn Thái An</t>
  </si>
  <si>
    <t>Nguyễn Là</t>
  </si>
  <si>
    <t>Trần Quốc Tuyến</t>
  </si>
  <si>
    <t>Phạm Thị Kim Thoa</t>
  </si>
  <si>
    <t>Trang Thị Xuân Uyên</t>
  </si>
  <si>
    <t>Phạm Đan Hào</t>
  </si>
  <si>
    <t>Dương Thanh Hậu</t>
  </si>
  <si>
    <t>Nguyễn Thị Thanh Tú</t>
  </si>
  <si>
    <t>Nguyễn Chí Khang</t>
  </si>
  <si>
    <t>Phan Tuấn Nguyên</t>
  </si>
  <si>
    <t>Lê Thị Thùy Trang</t>
  </si>
  <si>
    <t>Nguyễn Công Hùng</t>
  </si>
  <si>
    <t>Đỗ Văn Hiệp</t>
  </si>
  <si>
    <t>Đoàn Tấn Kiệt</t>
  </si>
  <si>
    <t>Dương Đoàn Minh Tâm</t>
  </si>
  <si>
    <t>Võ Văn Trung Nguyên</t>
  </si>
  <si>
    <t>Đoàn Tần Kiệt</t>
  </si>
  <si>
    <t>Mai Lâm Tùng</t>
  </si>
  <si>
    <t>Mai Anh Tuấn</t>
  </si>
  <si>
    <t>Hồ Khánh Linh Chi</t>
  </si>
  <si>
    <t>Mai Trung Thiện</t>
  </si>
  <si>
    <t>Phan Hữu Trí</t>
  </si>
  <si>
    <t>Nguyễn Đức Chính</t>
  </si>
  <si>
    <t>Dương Cẩm Tú</t>
  </si>
  <si>
    <t>Nguyễn Hồng Hậu</t>
  </si>
  <si>
    <t>Trần Quốc Hoàng</t>
  </si>
  <si>
    <t>Huỳnh Phước Khải</t>
  </si>
  <si>
    <t>Phan Ngọc Thái</t>
  </si>
  <si>
    <t>Huỳnh Hữu Vinh</t>
  </si>
  <si>
    <t>Phạm Minh Đạt</t>
  </si>
  <si>
    <t>Nguyễn Ngọc Nghĩa</t>
  </si>
  <si>
    <t>Nguyễn Tấn Quang</t>
  </si>
  <si>
    <t>Hồng Thanh Việt</t>
  </si>
  <si>
    <t>Nguyễn Hữu Trí</t>
  </si>
  <si>
    <t>Lê Đức Thạch</t>
  </si>
  <si>
    <t>Võ Văn Ngọc</t>
  </si>
  <si>
    <t>Lê Quỳnh Anh Thoại</t>
  </si>
  <si>
    <t>Phạm Tấn Đạt</t>
  </si>
  <si>
    <t>Trần Triệu Huy</t>
  </si>
  <si>
    <t>Phan Thanh Thuận</t>
  </si>
  <si>
    <t>Lê Văn Chí Tâm</t>
  </si>
  <si>
    <t>Phan Văn Kiệt</t>
  </si>
  <si>
    <t>Hồ Thiên Thịch</t>
  </si>
  <si>
    <t>Học phí THAO Kh15( bổ sung)</t>
  </si>
  <si>
    <t>Học phí tiếng Hoa CA1.c+ ôn tập</t>
  </si>
  <si>
    <t>Học phí Tiếng hoa - SV khóa 2018</t>
  </si>
  <si>
    <t>Điện gia dụng</t>
  </si>
  <si>
    <t>Học phí Anh văn A2b+ EB1a+ ôn thi</t>
  </si>
  <si>
    <t>Học phí anh văn A2b+ Eb1a+ ôn thi</t>
  </si>
  <si>
    <t>Học phí anh văn A2b+ EB1a+ ôn thi</t>
  </si>
  <si>
    <t>AB/18E0002352</t>
  </si>
  <si>
    <t>AB/18E0002353</t>
  </si>
  <si>
    <t>AB/18E0002354</t>
  </si>
  <si>
    <t>AB/18E0002355</t>
  </si>
  <si>
    <t>AB/18E0002356</t>
  </si>
  <si>
    <t>AB/18E0002357</t>
  </si>
  <si>
    <t>AB/18E0002358</t>
  </si>
  <si>
    <t>AB/18E0002359</t>
  </si>
  <si>
    <t>AB/18E0002360</t>
  </si>
  <si>
    <t>AB/18E0002361</t>
  </si>
  <si>
    <t>AB/18E0002362</t>
  </si>
  <si>
    <t>AB/18E0002363</t>
  </si>
  <si>
    <t>AB/18E0002364</t>
  </si>
  <si>
    <t>AB/18E0002365</t>
  </si>
  <si>
    <t>AB/18E0002366</t>
  </si>
  <si>
    <t>AB/18E0002367</t>
  </si>
  <si>
    <t>AB/18E0002368</t>
  </si>
  <si>
    <t>AB/18E0002369</t>
  </si>
  <si>
    <t>AB/18E0002370</t>
  </si>
  <si>
    <t>AB/18E0002371</t>
  </si>
  <si>
    <t>AB/18E0002372</t>
  </si>
  <si>
    <t>AB/18E0002373</t>
  </si>
  <si>
    <t>AB/18E0002374</t>
  </si>
  <si>
    <t>AB/18E0002375</t>
  </si>
  <si>
    <t>AB/18E0002376</t>
  </si>
  <si>
    <t>AB/18E0002377</t>
  </si>
  <si>
    <t>AB/18E0002378</t>
  </si>
  <si>
    <t>AB/18E0002379</t>
  </si>
  <si>
    <t>AB/18E0002380</t>
  </si>
  <si>
    <t>AB/18E0002381</t>
  </si>
  <si>
    <t>AB/18E0002382</t>
  </si>
  <si>
    <t>AB/18E0002383</t>
  </si>
  <si>
    <t>AB/18E0002384</t>
  </si>
  <si>
    <t>AB/18E0002385</t>
  </si>
  <si>
    <t>AB/18E0002386</t>
  </si>
  <si>
    <t>AB/18E0002387</t>
  </si>
  <si>
    <t>AB/18E0002388</t>
  </si>
  <si>
    <t>AB/18E0002389</t>
  </si>
  <si>
    <t>AB/18E0002390</t>
  </si>
  <si>
    <t>AB/18E0002391</t>
  </si>
  <si>
    <t>AB/18E0002392</t>
  </si>
  <si>
    <t>AB/18E0002393</t>
  </si>
  <si>
    <t>AB/18E0002394</t>
  </si>
  <si>
    <t>AB/18E0002395</t>
  </si>
  <si>
    <t>AB/18E0002396</t>
  </si>
  <si>
    <t>AB/18E0002397</t>
  </si>
  <si>
    <t>AB/18E0002398</t>
  </si>
  <si>
    <t>AB/18E0002399</t>
  </si>
  <si>
    <t>AB/18E0002400</t>
  </si>
  <si>
    <t>AB/18E0002401</t>
  </si>
  <si>
    <t>AB/18E0002402</t>
  </si>
  <si>
    <t>AB/18E0002403</t>
  </si>
  <si>
    <t>AB/18E0002404</t>
  </si>
  <si>
    <t>AB/18E0002405</t>
  </si>
  <si>
    <t>AB/18E0002406</t>
  </si>
  <si>
    <t>AB/18E0002407</t>
  </si>
  <si>
    <t>AB/18E0002408</t>
  </si>
  <si>
    <t>AB/18E0002409</t>
  </si>
  <si>
    <t>AB/18E0002410</t>
  </si>
  <si>
    <t>AB/18E0002411</t>
  </si>
  <si>
    <t>AB/18E0002412</t>
  </si>
  <si>
    <t>AB/18E0002413</t>
  </si>
  <si>
    <t>AB/18E0002414</t>
  </si>
  <si>
    <t>AB/18E0002415</t>
  </si>
  <si>
    <t>AB/18E0002416</t>
  </si>
  <si>
    <t>AB/18E0002417</t>
  </si>
  <si>
    <t>AB/18E0002418</t>
  </si>
  <si>
    <t>AB/18E0002419</t>
  </si>
  <si>
    <t>AB/18E0002420</t>
  </si>
  <si>
    <t>AB/18E0002421</t>
  </si>
  <si>
    <t>AB/18E0002422</t>
  </si>
  <si>
    <t>AB/18E0002423</t>
  </si>
  <si>
    <t>AB/18E0002424</t>
  </si>
  <si>
    <t>AB/18E0002425</t>
  </si>
  <si>
    <t>AB/18E0002426</t>
  </si>
  <si>
    <t>AB/18E0002427</t>
  </si>
  <si>
    <t>AB/18E0002428</t>
  </si>
  <si>
    <t>AB/18E0002429</t>
  </si>
  <si>
    <t>AB/18E0002430</t>
  </si>
  <si>
    <t>AB/18E0002431</t>
  </si>
  <si>
    <t>AB/18E0002432</t>
  </si>
  <si>
    <t>AB/18E0002433</t>
  </si>
  <si>
    <t>AB/18E0002434</t>
  </si>
  <si>
    <t>AB/18E0002435</t>
  </si>
  <si>
    <t>AB/18E0002436</t>
  </si>
  <si>
    <t>AB/18E0002437</t>
  </si>
  <si>
    <t>AB/18E0002438</t>
  </si>
  <si>
    <t>AB/18E0002439</t>
  </si>
  <si>
    <t>AB/18E0002440</t>
  </si>
  <si>
    <t>AB/18E0002441</t>
  </si>
  <si>
    <t>AB/18E0002442</t>
  </si>
  <si>
    <t>AB/18E0002443</t>
  </si>
  <si>
    <t>AB/18E0002444</t>
  </si>
  <si>
    <t>AB/18E0002445</t>
  </si>
  <si>
    <t>AB/18E0002446</t>
  </si>
  <si>
    <t>AB/18E0002447</t>
  </si>
  <si>
    <t>AB/18E0002448</t>
  </si>
  <si>
    <t>AB/18E0002449</t>
  </si>
  <si>
    <t>AB/18E0002450</t>
  </si>
  <si>
    <t>AB/18E0002451</t>
  </si>
  <si>
    <t>AB/18E0002452</t>
  </si>
  <si>
    <t>AB/18E0002453</t>
  </si>
  <si>
    <t>AB/18E0002454</t>
  </si>
  <si>
    <t>AB/18E0002455</t>
  </si>
  <si>
    <t>AB/18E0002456</t>
  </si>
  <si>
    <t>AB/18E0002457</t>
  </si>
  <si>
    <t>AB/18E0002458</t>
  </si>
  <si>
    <t>AB/18E0002459</t>
  </si>
  <si>
    <t>AB/18E0002460</t>
  </si>
  <si>
    <t>AB/18E0002461</t>
  </si>
  <si>
    <t>AB/18E0002462</t>
  </si>
  <si>
    <t>AB/18E0002463</t>
  </si>
  <si>
    <t>AB/18E0002464</t>
  </si>
  <si>
    <t>AB/18E0002465</t>
  </si>
  <si>
    <t>AB/18E0002466</t>
  </si>
  <si>
    <t>AB/18E0002467</t>
  </si>
  <si>
    <t>AB/18E0002468</t>
  </si>
  <si>
    <t>AB/18E0002469</t>
  </si>
  <si>
    <t>AB/18E0002470</t>
  </si>
  <si>
    <t>AB/18E0002471</t>
  </si>
  <si>
    <t>AB/18E0002472</t>
  </si>
  <si>
    <t>AB/18E0002473</t>
  </si>
  <si>
    <t>AB/18E0002474</t>
  </si>
  <si>
    <t>AB/18E0002475</t>
  </si>
  <si>
    <t>AB/18E0002476</t>
  </si>
  <si>
    <t>AB/18E0002477</t>
  </si>
  <si>
    <t>AB/18E0002478</t>
  </si>
  <si>
    <t>AB/18E0002479</t>
  </si>
  <si>
    <t>AB/18E0002480</t>
  </si>
  <si>
    <t>AB/18E0002481</t>
  </si>
  <si>
    <t>AB/18E0002482</t>
  </si>
  <si>
    <t>AB/18E0002483</t>
  </si>
  <si>
    <t>AB/18E0002484</t>
  </si>
  <si>
    <t>AB/18E0002485</t>
  </si>
  <si>
    <t>AB/18E0002486</t>
  </si>
  <si>
    <t>AB/18E0002487</t>
  </si>
  <si>
    <t>AB/18E0002488</t>
  </si>
  <si>
    <t>AB/18E0002489</t>
  </si>
  <si>
    <t>AB/18E0002490</t>
  </si>
  <si>
    <t>AB/18E0002491</t>
  </si>
  <si>
    <t>AB/18E0002492</t>
  </si>
  <si>
    <t>AB/18E0002493</t>
  </si>
  <si>
    <t>AB/18E0002494</t>
  </si>
  <si>
    <t>AB/18E0002495</t>
  </si>
  <si>
    <t>AB/18E0002496</t>
  </si>
  <si>
    <t>AB/18E0002497</t>
  </si>
  <si>
    <t>AB/18E0002498</t>
  </si>
  <si>
    <t>AB/18E0002499</t>
  </si>
  <si>
    <t>AB/18E0002500</t>
  </si>
  <si>
    <t>AB/18E0002501</t>
  </si>
  <si>
    <t>AB/18E0002502</t>
  </si>
  <si>
    <t>AB/18E0002503</t>
  </si>
  <si>
    <t>AB/18E0002504</t>
  </si>
  <si>
    <t>AB/18E0002505</t>
  </si>
  <si>
    <t>AB/18E0002506</t>
  </si>
  <si>
    <t>AB/18E0002507</t>
  </si>
  <si>
    <t>AB/18E0002508</t>
  </si>
  <si>
    <t>AB/18E0002509</t>
  </si>
  <si>
    <t>AB/18E0002510</t>
  </si>
  <si>
    <t>AB/18E0002511</t>
  </si>
  <si>
    <t>AB/18E0002512</t>
  </si>
  <si>
    <t>AB/18E0002513</t>
  </si>
  <si>
    <t>AB/18E0002514</t>
  </si>
  <si>
    <t>Học phí tiếng hoa: 1.690.000 Sv KH18</t>
  </si>
  <si>
    <t>32sv</t>
  </si>
  <si>
    <t>Học phí nghề ngắn hạn: 900.000đ</t>
  </si>
  <si>
    <t>Lệ phí thi CCB Anh văn : 13.060.000đ ngày 20/01/2019</t>
  </si>
  <si>
    <t>34sv</t>
  </si>
  <si>
    <t xml:space="preserve">Lệ phí kiểm tra năng lực tiếng anh </t>
  </si>
  <si>
    <t>Lệ phí Kiểm tra năng lực tiếng anh: 9.450.000đ</t>
  </si>
  <si>
    <t>Học phí anh văn khóa 27: 33.680.000đ</t>
  </si>
  <si>
    <t>AB/18E0002515</t>
  </si>
  <si>
    <t>Lệ  phí thi CCA Tin học: 2.700.000đ (13/01 /2019)</t>
  </si>
  <si>
    <t>Thành phố Hồ Chí Minh, ngày 12 tháng  12 năm 2018</t>
  </si>
  <si>
    <t>Học phí tiếng hoa: 5.760.000 Sv KH17</t>
  </si>
  <si>
    <t>Bằng chữ: Bảy mươi mốt triệu chín trăm ba mươi ngàn  đồng chẵn</t>
  </si>
  <si>
    <t>AB/18E0002516</t>
  </si>
  <si>
    <t>Nguyễn Lê Lân</t>
  </si>
  <si>
    <t>Nguyễn Tấn Huy</t>
  </si>
  <si>
    <t>Nguyễn Ngọc Anh Thư</t>
  </si>
  <si>
    <t>Cáp Hữu Thông</t>
  </si>
  <si>
    <t>Hồng Thanh Hiếu</t>
  </si>
  <si>
    <t>Đặng Tấn Trường</t>
  </si>
  <si>
    <t>Hồ Minh Lợi</t>
  </si>
  <si>
    <t>Ngô Anh Chiến</t>
  </si>
  <si>
    <t>Vũ Văn Nam</t>
  </si>
  <si>
    <t>Phạm Hoàng Ngọc</t>
  </si>
  <si>
    <t>Nguyễn Công Sang</t>
  </si>
  <si>
    <t>Nguyễn Quang Duy</t>
  </si>
  <si>
    <t>Nguyễn Văn Giàu</t>
  </si>
  <si>
    <t>Nguyễn Tấn Tâm</t>
  </si>
  <si>
    <t>Phạm Quốc Thắng</t>
  </si>
  <si>
    <t>Lê Minh Dũng</t>
  </si>
  <si>
    <t>Lê MInh Dũng</t>
  </si>
  <si>
    <t>Huỳnh Tấn Thành</t>
  </si>
  <si>
    <t>Trần Kim Phát</t>
  </si>
  <si>
    <t>Nguyễn Cao Nghĩa</t>
  </si>
  <si>
    <t>Lê Phước Minh Tuấn</t>
  </si>
  <si>
    <t>Kiều Anh Toàn</t>
  </si>
  <si>
    <t>Uông Xuân Hùng</t>
  </si>
  <si>
    <t>Dương Thanh Sơn</t>
  </si>
  <si>
    <t>Phan Thị Mỹ Trang</t>
  </si>
  <si>
    <t>Nguyễn Thị Như Nguyệt</t>
  </si>
  <si>
    <t>Nguyễn Hồng Huỳnh</t>
  </si>
  <si>
    <t>Nguyễn Văn Minh Dàng</t>
  </si>
  <si>
    <t>Đặng Văn Thành</t>
  </si>
  <si>
    <t>Đặng Thùy Nga</t>
  </si>
  <si>
    <t>Mai Thanh Hải</t>
  </si>
  <si>
    <t>Hồ Văn Sỹ</t>
  </si>
  <si>
    <t>Phan Đức Long</t>
  </si>
  <si>
    <t>Đặng Minh Hiếu</t>
  </si>
  <si>
    <t>Lê Công Ngọc Vũ</t>
  </si>
  <si>
    <t>Đặng Công Phát</t>
  </si>
  <si>
    <t>Lê Minh Trung</t>
  </si>
  <si>
    <t>Trần Hoài Tú</t>
  </si>
  <si>
    <t>Đỗ Lan Anh</t>
  </si>
  <si>
    <t>Nguyễn Đình Viên</t>
  </si>
  <si>
    <t>Võ Quang Vinh</t>
  </si>
  <si>
    <t>Phạm Hoàng Tuấn</t>
  </si>
  <si>
    <t>Thái Thanh Thư</t>
  </si>
  <si>
    <t>Lê Nguyễn Ngọc Trân</t>
  </si>
  <si>
    <t>Nguyễn Trường Sơn</t>
  </si>
  <si>
    <t>Nguyễn Thiên Lộc</t>
  </si>
  <si>
    <t>Nguyễn Minh Khoa</t>
  </si>
  <si>
    <t>Võ Thạch Kim Ngân</t>
  </si>
  <si>
    <t>Hứa Minh Tiến</t>
  </si>
  <si>
    <t>Trần Trương Anh Toàn</t>
  </si>
  <si>
    <t>Châu Đình Viển</t>
  </si>
  <si>
    <t>Bùi Đức Hạnh</t>
  </si>
  <si>
    <t>Lê Đình Văn</t>
  </si>
  <si>
    <t>Võ Văn Thông</t>
  </si>
  <si>
    <t>Sền Lìn Phat</t>
  </si>
  <si>
    <t>Tăng Thành Phúc</t>
  </si>
  <si>
    <t>Nguyễn Hữu Tùng</t>
  </si>
  <si>
    <t>Lê Thị Ngọc Trinh</t>
  </si>
  <si>
    <t>Vũ A Thầm</t>
  </si>
  <si>
    <t>Phan Thanh Vũ</t>
  </si>
  <si>
    <t>Hoàng Trọng Sơn</t>
  </si>
  <si>
    <t>Nguyễn Ngọc Thanh Vân</t>
  </si>
  <si>
    <t>Trần Võ Khánh Quỳnh</t>
  </si>
  <si>
    <t>Võ Hoàng Sơn</t>
  </si>
  <si>
    <t>Nguyễn Ngọc Lâm</t>
  </si>
  <si>
    <t>Nguyễn Việt Thái</t>
  </si>
  <si>
    <t>Nguyễn văn Hoàng</t>
  </si>
  <si>
    <t>Nhiêu Nhựt Nam</t>
  </si>
  <si>
    <t>Nguyễn Hữu Tài</t>
  </si>
  <si>
    <t>Lưu Hà Thu THủy</t>
  </si>
  <si>
    <t>Đặng Gia Thành</t>
  </si>
  <si>
    <t>Đặng Thái Mai Hường</t>
  </si>
  <si>
    <t>Bùi Nguyễn Tuấn Duy</t>
  </si>
  <si>
    <t>Phan Lê Hoàng Vy</t>
  </si>
  <si>
    <t>Phan Thanh Lâm</t>
  </si>
  <si>
    <t>Trần Chí Tâm</t>
  </si>
  <si>
    <t>Nguyễn Tuấn Khôi</t>
  </si>
  <si>
    <t>Học phí anh văn EB1a+ ôn thi</t>
  </si>
  <si>
    <t>Lệ phí thi lại CCB anh văn</t>
  </si>
  <si>
    <t>Học phí THAO khóa 15 bổ sung</t>
  </si>
  <si>
    <t>Học phí tiếng Hoa CA1.a+ ôn tập</t>
  </si>
  <si>
    <t>Học phí anh văn EA2b+ EB1a+ ôn thi</t>
  </si>
  <si>
    <t>AB/18E0002517</t>
  </si>
  <si>
    <t>AB/18E0002518</t>
  </si>
  <si>
    <t>AB/18E0002519</t>
  </si>
  <si>
    <t>AB/18E0002520</t>
  </si>
  <si>
    <t>AB/18E0002521</t>
  </si>
  <si>
    <t>AB/18E0002522</t>
  </si>
  <si>
    <t>AB/18E0002523</t>
  </si>
  <si>
    <t>AB/18E0002524</t>
  </si>
  <si>
    <t>AB/18E0002525</t>
  </si>
  <si>
    <t>AB/18E0002526</t>
  </si>
  <si>
    <t>AB/18E0002527</t>
  </si>
  <si>
    <t>AB/18E0002528</t>
  </si>
  <si>
    <t>AB/18E0002529</t>
  </si>
  <si>
    <t>AB/18E0002530</t>
  </si>
  <si>
    <t>AB/18E0002531</t>
  </si>
  <si>
    <t>AB/18E0002532</t>
  </si>
  <si>
    <t>AB/18E0002533</t>
  </si>
  <si>
    <t>AB/18E0002534</t>
  </si>
  <si>
    <t>AB/18E0002535</t>
  </si>
  <si>
    <t>AB/18E0002536</t>
  </si>
  <si>
    <t>AB/18E0002537</t>
  </si>
  <si>
    <t>AB/18E0002538</t>
  </si>
  <si>
    <t>AB/18E0002539</t>
  </si>
  <si>
    <t>AB/18E0002540</t>
  </si>
  <si>
    <t>AB/18E0002541</t>
  </si>
  <si>
    <t>AB/18E0002542</t>
  </si>
  <si>
    <t>AB/18E0002543</t>
  </si>
  <si>
    <t>AB/18E0002544</t>
  </si>
  <si>
    <t>AB/18E0002545</t>
  </si>
  <si>
    <t>AB/18E0002546</t>
  </si>
  <si>
    <t>AB/18E0002547</t>
  </si>
  <si>
    <t>AB/18E0002548</t>
  </si>
  <si>
    <t>AB/18E0002549</t>
  </si>
  <si>
    <t>AB/18E0002550</t>
  </si>
  <si>
    <t>AB/18E0002551</t>
  </si>
  <si>
    <t>AB/18E0002552</t>
  </si>
  <si>
    <t>AB/18E0002553</t>
  </si>
  <si>
    <t>AB/18E0002554</t>
  </si>
  <si>
    <t>AB/18E0002555</t>
  </si>
  <si>
    <t>AB/18E0002556</t>
  </si>
  <si>
    <t>AB/18E0002557</t>
  </si>
  <si>
    <t>AB/18E0002558</t>
  </si>
  <si>
    <t>AB/18E0002559</t>
  </si>
  <si>
    <t>AB/18E0002560</t>
  </si>
  <si>
    <t>AB/18E0002561</t>
  </si>
  <si>
    <t>AB/18E0002562</t>
  </si>
  <si>
    <t>AB/18E0002563</t>
  </si>
  <si>
    <t>AB/18E0002564</t>
  </si>
  <si>
    <t>AB/18E0002565</t>
  </si>
  <si>
    <t>AB/18E0002566</t>
  </si>
  <si>
    <t>AB/18E0002567</t>
  </si>
  <si>
    <t>AB/18E0002568</t>
  </si>
  <si>
    <t>AB/18E0002569</t>
  </si>
  <si>
    <t>AB/18E0002570</t>
  </si>
  <si>
    <t>AB/18E0002571</t>
  </si>
  <si>
    <t>AB/18E0002572</t>
  </si>
  <si>
    <t>AB/18E0002573</t>
  </si>
  <si>
    <t>AB/18E0002574</t>
  </si>
  <si>
    <t>AB/18E0002575</t>
  </si>
  <si>
    <t>AB/18E0002576</t>
  </si>
  <si>
    <t>AB/18E0002577</t>
  </si>
  <si>
    <t>AB/18E0002578</t>
  </si>
  <si>
    <t>AB/18E0002579</t>
  </si>
  <si>
    <t>AB/18E0002580</t>
  </si>
  <si>
    <t>AB/18E0002581</t>
  </si>
  <si>
    <t>AB/18E0002582</t>
  </si>
  <si>
    <t>AB/18E0002583</t>
  </si>
  <si>
    <t>AB/18E0002584</t>
  </si>
  <si>
    <t>AB/18E0002585</t>
  </si>
  <si>
    <t>AB/18E0002586</t>
  </si>
  <si>
    <t>AB/18E0002587</t>
  </si>
  <si>
    <t>AB/18E0002588</t>
  </si>
  <si>
    <t>AB/18E0002589</t>
  </si>
  <si>
    <t>AB/18E0002590</t>
  </si>
  <si>
    <t>AB/18E0002591</t>
  </si>
  <si>
    <t>AB/18E0002592</t>
  </si>
  <si>
    <t>AB/18E0002593</t>
  </si>
  <si>
    <t>AB/18E0002594</t>
  </si>
  <si>
    <t>AB/18E0002595</t>
  </si>
  <si>
    <t>AB/18E0002596</t>
  </si>
  <si>
    <t>AB/18E0002597</t>
  </si>
  <si>
    <t>AB/18E0002598</t>
  </si>
  <si>
    <t>AB/18E0002599</t>
  </si>
  <si>
    <t>AB/18E0002600</t>
  </si>
  <si>
    <t>AB/18E0002601</t>
  </si>
  <si>
    <t>AB/18E0002602</t>
  </si>
  <si>
    <t>AB/18E0002603</t>
  </si>
  <si>
    <t>AB/18E0002604</t>
  </si>
  <si>
    <t>AB/18E0002605</t>
  </si>
  <si>
    <t>AB/18E0002606</t>
  </si>
  <si>
    <t>AB/18E0002607</t>
  </si>
  <si>
    <t>AB/18E0002608</t>
  </si>
  <si>
    <t>AB/18E0002609</t>
  </si>
  <si>
    <t>AB/18E0002610</t>
  </si>
  <si>
    <t>AB/18E0002611</t>
  </si>
  <si>
    <t>AB/18E0002612</t>
  </si>
  <si>
    <t>AB/18E0002613</t>
  </si>
  <si>
    <t>AB/18E0002614</t>
  </si>
  <si>
    <t>AB/18E0002615</t>
  </si>
  <si>
    <t>AB/18E0002616</t>
  </si>
  <si>
    <t>AB/18E0002617</t>
  </si>
  <si>
    <t>AB/18E0002618</t>
  </si>
  <si>
    <t>AB/18E0002619</t>
  </si>
  <si>
    <t>AB/18E0002620</t>
  </si>
  <si>
    <t>AB/18E0002621</t>
  </si>
  <si>
    <t>AB/18E0002622</t>
  </si>
  <si>
    <t>AB/18E0002623</t>
  </si>
  <si>
    <t>AB/18E0002624</t>
  </si>
  <si>
    <t>AB/18E0002625</t>
  </si>
  <si>
    <t>AB/18E0002626</t>
  </si>
  <si>
    <t>AB/18E0002627</t>
  </si>
  <si>
    <t>AB/18E0002628</t>
  </si>
  <si>
    <t>AB/18E0002629</t>
  </si>
  <si>
    <t>AB/18E0002630</t>
  </si>
  <si>
    <t>AB/18E0002631</t>
  </si>
  <si>
    <t>AB/18E0002632</t>
  </si>
  <si>
    <t>AB/18E0002633</t>
  </si>
  <si>
    <t>AB/18E0002634</t>
  </si>
  <si>
    <t>AB/18E0002635</t>
  </si>
  <si>
    <t>AB/18E0002636</t>
  </si>
  <si>
    <t>AB/18E0002637</t>
  </si>
  <si>
    <t>AB/18E0002638</t>
  </si>
  <si>
    <t>AB/18E0002639</t>
  </si>
  <si>
    <t>AB/18E0002640</t>
  </si>
  <si>
    <t>AB/18E0002641</t>
  </si>
  <si>
    <t>AB/18E0002642</t>
  </si>
  <si>
    <t>AB/18E0002643</t>
  </si>
  <si>
    <t>AB/18E0002644</t>
  </si>
  <si>
    <t>AB/18E0002645</t>
  </si>
  <si>
    <t>AB/18E0002646</t>
  </si>
  <si>
    <t>AB/18E0002647</t>
  </si>
  <si>
    <t>AB/18E0002648</t>
  </si>
  <si>
    <t>AB/18E0002649</t>
  </si>
  <si>
    <t>AB/18E0002650</t>
  </si>
  <si>
    <t>AB/18E0002651</t>
  </si>
  <si>
    <t>AB/18E0002652</t>
  </si>
  <si>
    <t>AB/18E0002653</t>
  </si>
  <si>
    <t>AB/18E0002654</t>
  </si>
  <si>
    <t>AB/18E0002655</t>
  </si>
  <si>
    <t>AB/18E0002656</t>
  </si>
  <si>
    <t>AB/18E0002657</t>
  </si>
  <si>
    <t>AB/18E0002658</t>
  </si>
  <si>
    <t>AB/18E0002659</t>
  </si>
  <si>
    <t>AB/18E0002660</t>
  </si>
  <si>
    <t>AB/18E0002661</t>
  </si>
  <si>
    <t>AB/18E0002662</t>
  </si>
  <si>
    <t>AB/18E0002663</t>
  </si>
  <si>
    <t>AB/18E0002664</t>
  </si>
  <si>
    <t>AB/18E0002665</t>
  </si>
  <si>
    <t>AB/18E0002666</t>
  </si>
  <si>
    <t>AB/18E0002667</t>
  </si>
  <si>
    <t>AB/18E0002668</t>
  </si>
  <si>
    <t>AB/18E0002669</t>
  </si>
  <si>
    <t>AB/18E0002670</t>
  </si>
  <si>
    <t>AB/18E0002671</t>
  </si>
  <si>
    <t>AB/18E0002672</t>
  </si>
  <si>
    <t>AB/18E0002673</t>
  </si>
  <si>
    <t xml:space="preserve">Nguyễn Hoàng Thanh Thảo </t>
  </si>
  <si>
    <t>15 sv</t>
  </si>
  <si>
    <t>06 sv</t>
  </si>
  <si>
    <t>14 sv</t>
  </si>
  <si>
    <t>02 sv</t>
  </si>
  <si>
    <t>04 sv</t>
  </si>
  <si>
    <t>28 sv</t>
  </si>
  <si>
    <t>Học phí THAO khóa 15 : 1.280.000đ ( Bổ sung)</t>
  </si>
  <si>
    <t>Học phí tiếng hoa: 6.480.000 Sv KH17</t>
  </si>
  <si>
    <t>Lệ  phí thi CCA Tin học: 1.650.000đ (13/01 /2019)</t>
  </si>
  <si>
    <t>AB/18E0002674</t>
  </si>
  <si>
    <t>AB/18E0002675</t>
  </si>
  <si>
    <t>AB/18E0002676</t>
  </si>
  <si>
    <t>Võ Anh bảo</t>
  </si>
  <si>
    <t>07 sv</t>
  </si>
  <si>
    <t>Nguyễn Minh Kha</t>
  </si>
  <si>
    <t>Học phí anh văn khóa 27: 39.800.000đ</t>
  </si>
  <si>
    <t>Lệ phí thi CCB Anh văn : 16.460.000đ ngày 20/01/2019</t>
  </si>
  <si>
    <t>AB/18E0002677</t>
  </si>
  <si>
    <t>Lê Quỳnh Ngọc Mẫn</t>
  </si>
  <si>
    <t>Học phí tiếng hoa: 3.380.000 Sv KH18</t>
  </si>
  <si>
    <t>AB/18E0002678</t>
  </si>
  <si>
    <t>Nguyễn Phú Thịnh</t>
  </si>
  <si>
    <t>18 sv</t>
  </si>
  <si>
    <t>Bằng chữ: Bảy mươi tám triệu bảy trăm mười  ngàn  đồng chẵn</t>
  </si>
  <si>
    <t>n</t>
  </si>
  <si>
    <t>Thành phố Hồ Chí Minh, ngày 17 tháng  12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</si>
</sst>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0000000"/>
    <numFmt numFmtId="165" formatCode="###,##0.#########;\(###,##0.#########\)"/>
    <numFmt numFmtId="166" formatCode="#.#._);\(#.#.\ȩ;"/>
    <numFmt numFmtId="167" formatCode="#,##0;[Red]#,##0"/>
    <numFmt numFmtId="168" formatCode="_(* #,##0_);_(* \(#,##0\);_(* &quot;-&quot;??_);_(@_)"/>
    <numFmt numFmtId="169" formatCode="###,##0.#####;\(###,##0.#####\)"/>
    <numFmt numFmtId="170" formatCode="#,##0.00000;[Red]#,##0.00000"/>
  </numFmts>
  <fonts count="51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sz val="11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1"/>
      <name val="Times New Roman"/>
      <family val="1"/>
    </font>
    <font>
      <sz val="10"/>
      <name val="Times New Roman"/>
      <family val="1"/>
    </font>
    <font>
      <sz val="9"/>
      <name val="Times New Roman"/>
      <family val="1"/>
      <charset val="163"/>
    </font>
    <font>
      <sz val="8"/>
      <name val="Times New Roman"/>
      <family val="1"/>
      <charset val="163"/>
    </font>
    <font>
      <b/>
      <sz val="11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0"/>
      <name val="Calibri"/>
      <family val="2"/>
    </font>
    <font>
      <sz val="9"/>
      <color theme="1"/>
      <name val="Times New Roman"/>
      <family val="1"/>
      <charset val="163"/>
    </font>
    <font>
      <sz val="10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indexed="8"/>
      <name val="Times New Roman"/>
      <family val="1"/>
      <charset val="163"/>
    </font>
    <font>
      <sz val="8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8"/>
      <color theme="1"/>
      <name val="Times New Roman"/>
      <family val="1"/>
      <charset val="163"/>
    </font>
    <font>
      <b/>
      <sz val="18"/>
      <name val="Times New Roman"/>
      <family val="1"/>
      <charset val="163"/>
    </font>
    <font>
      <sz val="7"/>
      <color theme="1"/>
      <name val="Times New Roman"/>
      <family val="1"/>
      <charset val="163"/>
    </font>
    <font>
      <sz val="10"/>
      <name val="Calibri"/>
      <family val="2"/>
      <charset val="163"/>
    </font>
    <font>
      <b/>
      <sz val="10"/>
      <name val="Times New Roman"/>
      <family val="1"/>
      <charset val="163"/>
    </font>
    <font>
      <sz val="6"/>
      <color theme="1"/>
      <name val="Times New Roman"/>
      <family val="1"/>
      <charset val="163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b/>
      <u/>
      <sz val="14"/>
      <name val="Times New Roman"/>
      <family val="1"/>
    </font>
    <font>
      <sz val="10"/>
      <name val="Calibri"/>
      <family val="2"/>
    </font>
    <font>
      <sz val="9"/>
      <name val="Times New Roman"/>
      <family val="1"/>
    </font>
    <font>
      <b/>
      <sz val="12"/>
      <color theme="1"/>
      <name val="Times New Roman"/>
      <family val="1"/>
    </font>
    <font>
      <sz val="6"/>
      <name val="Calibri"/>
      <family val="2"/>
    </font>
    <font>
      <b/>
      <sz val="11"/>
      <color theme="1"/>
      <name val="Times New Roman"/>
      <family val="1"/>
    </font>
    <font>
      <sz val="8"/>
      <name val="Times New Roman"/>
      <family val="1"/>
    </font>
    <font>
      <sz val="7"/>
      <name val="Times New Roman"/>
      <family val="1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1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4" fillId="0" borderId="0"/>
    <xf numFmtId="43" fontId="38" fillId="0" borderId="0" applyFont="0" applyFill="0" applyBorder="0" applyAlignment="0" applyProtection="0"/>
  </cellStyleXfs>
  <cellXfs count="375">
    <xf numFmtId="0" fontId="0" fillId="0" borderId="0" xfId="0"/>
    <xf numFmtId="0" fontId="2" fillId="0" borderId="0" xfId="1" applyFont="1"/>
    <xf numFmtId="0" fontId="4" fillId="0" borderId="3" xfId="1" applyFont="1" applyBorder="1" applyAlignment="1">
      <alignment horizontal="left" vertical="top" wrapText="1"/>
    </xf>
    <xf numFmtId="0" fontId="6" fillId="0" borderId="3" xfId="1" applyFont="1" applyBorder="1" applyAlignment="1">
      <alignment horizontal="left" vertical="top" wrapText="1"/>
    </xf>
    <xf numFmtId="0" fontId="9" fillId="0" borderId="1" xfId="1" applyFont="1" applyBorder="1" applyAlignment="1">
      <alignment horizontal="center" vertical="top" wrapText="1"/>
    </xf>
    <xf numFmtId="0" fontId="4" fillId="0" borderId="1" xfId="1" applyFont="1" applyBorder="1" applyAlignment="1">
      <alignment horizontal="center" vertical="top" wrapText="1"/>
    </xf>
    <xf numFmtId="0" fontId="4" fillId="0" borderId="4" xfId="1" applyFont="1" applyBorder="1" applyAlignment="1">
      <alignment horizontal="left" vertical="top" wrapText="1"/>
    </xf>
    <xf numFmtId="3" fontId="4" fillId="0" borderId="1" xfId="1" applyNumberFormat="1" applyFont="1" applyBorder="1" applyAlignment="1">
      <alignment horizontal="right" vertical="top" wrapText="1"/>
    </xf>
    <xf numFmtId="3" fontId="4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left"/>
    </xf>
    <xf numFmtId="3" fontId="2" fillId="0" borderId="0" xfId="1" applyNumberFormat="1" applyFont="1" applyAlignment="1">
      <alignment horizontal="center"/>
    </xf>
    <xf numFmtId="0" fontId="9" fillId="0" borderId="3" xfId="1" applyFont="1" applyBorder="1" applyAlignment="1">
      <alignment horizontal="left" vertical="top" wrapText="1"/>
    </xf>
    <xf numFmtId="164" fontId="4" fillId="0" borderId="1" xfId="1" quotePrefix="1" applyNumberFormat="1" applyFont="1" applyBorder="1" applyAlignment="1">
      <alignment horizontal="center" vertical="top" wrapText="1"/>
    </xf>
    <xf numFmtId="0" fontId="10" fillId="0" borderId="1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3" fontId="12" fillId="0" borderId="1" xfId="1" applyNumberFormat="1" applyFont="1" applyBorder="1" applyAlignment="1">
      <alignment horizontal="right" vertical="top" wrapText="1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3" fontId="4" fillId="0" borderId="1" xfId="1" applyNumberFormat="1" applyFont="1" applyBorder="1" applyAlignment="1">
      <alignment horizontal="center" vertical="top" wrapText="1"/>
    </xf>
    <xf numFmtId="3" fontId="12" fillId="0" borderId="1" xfId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center"/>
    </xf>
    <xf numFmtId="0" fontId="0" fillId="0" borderId="0" xfId="0" applyAlignment="1">
      <alignment horizontal="center"/>
    </xf>
    <xf numFmtId="0" fontId="7" fillId="0" borderId="1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top" wrapText="1"/>
    </xf>
    <xf numFmtId="164" fontId="2" fillId="0" borderId="1" xfId="1" quotePrefix="1" applyNumberFormat="1" applyFont="1" applyBorder="1" applyAlignment="1">
      <alignment horizontal="center" vertical="top" wrapText="1"/>
    </xf>
    <xf numFmtId="0" fontId="2" fillId="0" borderId="3" xfId="1" applyFont="1" applyBorder="1" applyAlignment="1">
      <alignment horizontal="left" vertical="top" wrapText="1"/>
    </xf>
    <xf numFmtId="0" fontId="2" fillId="0" borderId="4" xfId="1" applyFont="1" applyBorder="1" applyAlignment="1">
      <alignment horizontal="left" vertical="top" wrapText="1"/>
    </xf>
    <xf numFmtId="3" fontId="2" fillId="0" borderId="1" xfId="1" applyNumberFormat="1" applyFont="1" applyBorder="1" applyAlignment="1">
      <alignment horizontal="right" vertical="top" wrapText="1"/>
    </xf>
    <xf numFmtId="3" fontId="2" fillId="0" borderId="1" xfId="1" applyNumberFormat="1" applyFont="1" applyBorder="1" applyAlignment="1">
      <alignment horizontal="center" vertical="top" wrapText="1"/>
    </xf>
    <xf numFmtId="3" fontId="2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/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2" fillId="0" borderId="5" xfId="1" applyFont="1" applyBorder="1" applyAlignment="1">
      <alignment horizontal="center" vertical="top" wrapText="1"/>
    </xf>
    <xf numFmtId="164" fontId="2" fillId="0" borderId="5" xfId="1" quotePrefix="1" applyNumberFormat="1" applyFont="1" applyBorder="1" applyAlignment="1">
      <alignment horizontal="center" vertical="top" wrapText="1"/>
    </xf>
    <xf numFmtId="0" fontId="2" fillId="0" borderId="6" xfId="1" applyFont="1" applyBorder="1" applyAlignment="1">
      <alignment horizontal="left" vertical="top" wrapText="1"/>
    </xf>
    <xf numFmtId="0" fontId="2" fillId="0" borderId="7" xfId="1" applyFont="1" applyBorder="1" applyAlignment="1">
      <alignment horizontal="left" vertical="top" wrapText="1"/>
    </xf>
    <xf numFmtId="3" fontId="2" fillId="0" borderId="5" xfId="1" applyNumberFormat="1" applyFont="1" applyBorder="1" applyAlignment="1">
      <alignment horizontal="right" vertical="top" wrapText="1"/>
    </xf>
    <xf numFmtId="3" fontId="2" fillId="0" borderId="5" xfId="1" applyNumberFormat="1" applyFont="1" applyBorder="1" applyAlignment="1">
      <alignment horizontal="center" vertical="top" wrapText="1"/>
    </xf>
    <xf numFmtId="3" fontId="2" fillId="0" borderId="5" xfId="1" quotePrefix="1" applyNumberFormat="1" applyFont="1" applyBorder="1" applyAlignment="1">
      <alignment horizontal="center" vertical="top" wrapText="1"/>
    </xf>
    <xf numFmtId="0" fontId="14" fillId="0" borderId="3" xfId="1" applyFont="1" applyBorder="1" applyAlignment="1">
      <alignment horizontal="left" vertical="top" wrapText="1"/>
    </xf>
    <xf numFmtId="0" fontId="15" fillId="0" borderId="3" xfId="1" applyFont="1" applyBorder="1" applyAlignment="1">
      <alignment horizontal="left" vertical="top" wrapText="1"/>
    </xf>
    <xf numFmtId="0" fontId="15" fillId="0" borderId="1" xfId="1" applyFont="1" applyBorder="1" applyAlignment="1">
      <alignment horizontal="center" vertical="top" wrapText="1"/>
    </xf>
    <xf numFmtId="3" fontId="0" fillId="0" borderId="0" xfId="0" applyNumberFormat="1"/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6" fillId="0" borderId="1" xfId="1" applyFont="1" applyBorder="1" applyAlignment="1">
      <alignment horizontal="center" vertical="top" wrapText="1"/>
    </xf>
    <xf numFmtId="0" fontId="16" fillId="0" borderId="3" xfId="1" applyFont="1" applyBorder="1" applyAlignment="1">
      <alignment horizontal="left" vertical="top" wrapText="1"/>
    </xf>
    <xf numFmtId="0" fontId="17" fillId="0" borderId="1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3" fontId="18" fillId="0" borderId="1" xfId="1" applyNumberFormat="1" applyFont="1" applyBorder="1" applyAlignment="1">
      <alignment horizontal="right" vertical="top" wrapText="1"/>
    </xf>
    <xf numFmtId="0" fontId="6" fillId="0" borderId="1" xfId="1" applyFont="1" applyBorder="1" applyAlignment="1">
      <alignment horizontal="center" vertical="top" wrapText="1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64" fontId="6" fillId="0" borderId="1" xfId="1" quotePrefix="1" applyNumberFormat="1" applyFont="1" applyBorder="1" applyAlignment="1">
      <alignment horizontal="center" vertical="top" wrapText="1"/>
    </xf>
    <xf numFmtId="0" fontId="6" fillId="0" borderId="4" xfId="1" applyFont="1" applyBorder="1" applyAlignment="1">
      <alignment horizontal="left" vertical="top" wrapText="1"/>
    </xf>
    <xf numFmtId="3" fontId="6" fillId="0" borderId="1" xfId="1" applyNumberFormat="1" applyFont="1" applyBorder="1" applyAlignment="1">
      <alignment horizontal="right" vertical="top" wrapText="1"/>
    </xf>
    <xf numFmtId="3" fontId="15" fillId="0" borderId="1" xfId="1" quotePrefix="1" applyNumberFormat="1" applyFont="1" applyBorder="1" applyAlignment="1">
      <alignment horizontal="center" vertical="top" wrapText="1"/>
    </xf>
    <xf numFmtId="3" fontId="4" fillId="0" borderId="1" xfId="1" applyNumberFormat="1" applyFont="1" applyBorder="1" applyAlignment="1">
      <alignment horizontal="left" vertical="top" wrapText="1"/>
    </xf>
    <xf numFmtId="0" fontId="4" fillId="0" borderId="1" xfId="1" applyFont="1" applyBorder="1" applyAlignment="1">
      <alignment horizontal="left" vertical="top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3" fontId="15" fillId="0" borderId="1" xfId="1" applyNumberFormat="1" applyFont="1" applyBorder="1" applyAlignment="1">
      <alignment horizontal="center" vertical="top" wrapText="1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2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center" wrapText="1"/>
    </xf>
    <xf numFmtId="165" fontId="20" fillId="0" borderId="1" xfId="0" applyNumberFormat="1" applyFont="1" applyBorder="1" applyAlignment="1">
      <alignment wrapText="1"/>
    </xf>
    <xf numFmtId="0" fontId="4" fillId="0" borderId="1" xfId="0" applyFont="1" applyBorder="1" applyAlignment="1">
      <alignment horizontal="left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8" fillId="0" borderId="0" xfId="1" applyFont="1" applyAlignment="1">
      <alignment horizontal="center"/>
    </xf>
    <xf numFmtId="0" fontId="2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center"/>
    </xf>
    <xf numFmtId="3" fontId="17" fillId="0" borderId="1" xfId="1" applyNumberFormat="1" applyFont="1" applyBorder="1" applyAlignment="1">
      <alignment horizontal="right" vertical="top" wrapText="1"/>
    </xf>
    <xf numFmtId="3" fontId="9" fillId="0" borderId="1" xfId="1" applyNumberFormat="1" applyFont="1" applyBorder="1" applyAlignment="1">
      <alignment horizontal="right" vertical="top" wrapText="1"/>
    </xf>
    <xf numFmtId="3" fontId="23" fillId="0" borderId="0" xfId="0" applyNumberFormat="1" applyFont="1"/>
    <xf numFmtId="0" fontId="13" fillId="0" borderId="0" xfId="0" applyFont="1" applyAlignment="1">
      <alignment horizontal="left"/>
    </xf>
    <xf numFmtId="0" fontId="21" fillId="0" borderId="0" xfId="0" applyFont="1" applyBorder="1" applyAlignment="1">
      <alignment horizontal="center" vertical="center" wrapText="1"/>
    </xf>
    <xf numFmtId="165" fontId="0" fillId="0" borderId="0" xfId="0" applyNumberFormat="1" applyBorder="1" applyAlignment="1">
      <alignment wrapText="1"/>
    </xf>
    <xf numFmtId="0" fontId="13" fillId="0" borderId="0" xfId="0" applyFont="1" applyAlignment="1">
      <alignment horizontal="left"/>
    </xf>
    <xf numFmtId="0" fontId="9" fillId="0" borderId="1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left" vertical="center" wrapText="1"/>
    </xf>
    <xf numFmtId="0" fontId="25" fillId="0" borderId="1" xfId="2" applyFont="1" applyBorder="1"/>
    <xf numFmtId="0" fontId="12" fillId="0" borderId="0" xfId="1" applyFont="1" applyBorder="1" applyAlignment="1">
      <alignment horizontal="left"/>
    </xf>
    <xf numFmtId="0" fontId="4" fillId="0" borderId="0" xfId="1" applyFont="1"/>
    <xf numFmtId="3" fontId="4" fillId="0" borderId="0" xfId="1" applyNumberFormat="1" applyFont="1" applyAlignment="1">
      <alignment horizontal="center"/>
    </xf>
    <xf numFmtId="0" fontId="12" fillId="0" borderId="0" xfId="1" applyFont="1" applyAlignment="1">
      <alignment horizontal="center"/>
    </xf>
    <xf numFmtId="0" fontId="13" fillId="0" borderId="0" xfId="0" applyFont="1"/>
    <xf numFmtId="0" fontId="9" fillId="0" borderId="0" xfId="0" applyFont="1" applyBorder="1" applyAlignment="1">
      <alignment horizontal="center" vertical="center" wrapText="1"/>
    </xf>
    <xf numFmtId="0" fontId="0" fillId="0" borderId="0" xfId="0" applyBorder="1"/>
    <xf numFmtId="0" fontId="21" fillId="0" borderId="0" xfId="2" applyFont="1" applyBorder="1" applyAlignment="1">
      <alignment horizontal="center" vertical="center" wrapText="1"/>
    </xf>
    <xf numFmtId="165" fontId="24" fillId="0" borderId="0" xfId="2" applyNumberFormat="1" applyBorder="1" applyAlignment="1">
      <alignment wrapText="1"/>
    </xf>
    <xf numFmtId="0" fontId="24" fillId="0" borderId="0" xfId="2" applyBorder="1"/>
    <xf numFmtId="165" fontId="9" fillId="0" borderId="1" xfId="2" applyNumberFormat="1" applyFont="1" applyBorder="1" applyAlignment="1">
      <alignment horizontal="center" vertical="center" wrapText="1"/>
    </xf>
    <xf numFmtId="3" fontId="21" fillId="0" borderId="0" xfId="0" applyNumberFormat="1" applyFont="1" applyBorder="1" applyAlignment="1">
      <alignment horizontal="center" vertical="center" wrapText="1"/>
    </xf>
    <xf numFmtId="0" fontId="26" fillId="0" borderId="1" xfId="2" applyFont="1" applyBorder="1"/>
    <xf numFmtId="0" fontId="27" fillId="0" borderId="1" xfId="2" applyFont="1" applyBorder="1"/>
    <xf numFmtId="3" fontId="21" fillId="0" borderId="0" xfId="2" applyNumberFormat="1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2" fillId="0" borderId="0" xfId="1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165" fontId="21" fillId="0" borderId="0" xfId="0" applyNumberFormat="1" applyFont="1" applyBorder="1" applyAlignment="1">
      <alignment horizontal="center" vertical="center" wrapText="1"/>
    </xf>
    <xf numFmtId="3" fontId="13" fillId="0" borderId="0" xfId="0" applyNumberFormat="1" applyFont="1"/>
    <xf numFmtId="165" fontId="0" fillId="0" borderId="1" xfId="0" applyNumberFormat="1" applyBorder="1" applyAlignment="1">
      <alignment wrapText="1"/>
    </xf>
    <xf numFmtId="165" fontId="0" fillId="0" borderId="0" xfId="0" applyNumberFormat="1"/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30" fillId="0" borderId="1" xfId="0" applyFont="1" applyBorder="1" applyAlignment="1">
      <alignment horizontal="center"/>
    </xf>
    <xf numFmtId="0" fontId="31" fillId="0" borderId="1" xfId="0" applyFont="1" applyBorder="1" applyAlignment="1">
      <alignment horizontal="center" vertical="center" wrapText="1"/>
    </xf>
    <xf numFmtId="0" fontId="13" fillId="0" borderId="1" xfId="0" applyFont="1" applyBorder="1"/>
    <xf numFmtId="0" fontId="28" fillId="0" borderId="1" xfId="0" applyFont="1" applyBorder="1"/>
    <xf numFmtId="0" fontId="9" fillId="0" borderId="3" xfId="0" applyFont="1" applyBorder="1" applyAlignment="1">
      <alignment horizontal="left" vertical="center" wrapText="1"/>
    </xf>
    <xf numFmtId="165" fontId="21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/>
    <xf numFmtId="0" fontId="19" fillId="0" borderId="1" xfId="0" applyFont="1" applyBorder="1"/>
    <xf numFmtId="0" fontId="16" fillId="0" borderId="3" xfId="0" applyFont="1" applyBorder="1" applyAlignment="1">
      <alignment horizontal="left" vertical="center" wrapText="1"/>
    </xf>
    <xf numFmtId="0" fontId="33" fillId="0" borderId="1" xfId="0" applyFont="1" applyBorder="1"/>
    <xf numFmtId="3" fontId="21" fillId="0" borderId="1" xfId="0" applyNumberFormat="1" applyFont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left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0" fontId="23" fillId="0" borderId="0" xfId="0" applyFont="1"/>
    <xf numFmtId="0" fontId="13" fillId="0" borderId="0" xfId="0" applyFont="1" applyAlignment="1">
      <alignment horizontal="left"/>
    </xf>
    <xf numFmtId="0" fontId="12" fillId="0" borderId="1" xfId="0" applyFont="1" applyBorder="1" applyAlignment="1">
      <alignment horizontal="center" vertical="center" wrapText="1"/>
    </xf>
    <xf numFmtId="0" fontId="20" fillId="0" borderId="1" xfId="0" applyFont="1" applyBorder="1"/>
    <xf numFmtId="0" fontId="20" fillId="0" borderId="0" xfId="0" applyFont="1"/>
    <xf numFmtId="0" fontId="20" fillId="0" borderId="0" xfId="0" applyFont="1" applyAlignment="1">
      <alignment horizontal="left"/>
    </xf>
    <xf numFmtId="0" fontId="20" fillId="0" borderId="1" xfId="0" applyFont="1" applyBorder="1" applyAlignment="1">
      <alignment vertical="center"/>
    </xf>
    <xf numFmtId="0" fontId="13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165" fontId="19" fillId="0" borderId="1" xfId="0" applyNumberFormat="1" applyFont="1" applyBorder="1" applyAlignment="1">
      <alignment wrapText="1"/>
    </xf>
    <xf numFmtId="0" fontId="13" fillId="0" borderId="0" xfId="0" applyFont="1" applyAlignment="1">
      <alignment horizontal="left"/>
    </xf>
    <xf numFmtId="0" fontId="7" fillId="0" borderId="1" xfId="0" applyFont="1" applyBorder="1" applyAlignment="1">
      <alignment horizontal="center" vertical="center" wrapText="1"/>
    </xf>
    <xf numFmtId="0" fontId="34" fillId="0" borderId="1" xfId="0" applyFont="1" applyBorder="1"/>
    <xf numFmtId="0" fontId="15" fillId="0" borderId="1" xfId="0" applyFont="1" applyBorder="1" applyAlignment="1">
      <alignment horizontal="left" vertical="center" wrapText="1"/>
    </xf>
    <xf numFmtId="0" fontId="34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5" fillId="0" borderId="1" xfId="0" applyFont="1" applyBorder="1"/>
    <xf numFmtId="0" fontId="19" fillId="0" borderId="0" xfId="0" applyFont="1" applyAlignment="1">
      <alignment horizontal="left"/>
    </xf>
    <xf numFmtId="0" fontId="36" fillId="0" borderId="1" xfId="0" applyFont="1" applyBorder="1"/>
    <xf numFmtId="0" fontId="37" fillId="0" borderId="1" xfId="0" applyFont="1" applyBorder="1"/>
    <xf numFmtId="0" fontId="5" fillId="0" borderId="0" xfId="1" applyFont="1" applyAlignment="1">
      <alignment horizontal="center"/>
    </xf>
    <xf numFmtId="0" fontId="14" fillId="0" borderId="1" xfId="0" applyFont="1" applyBorder="1" applyAlignment="1">
      <alignment horizontal="left" vertical="center" wrapText="1"/>
    </xf>
    <xf numFmtId="0" fontId="35" fillId="0" borderId="0" xfId="0" applyFont="1"/>
    <xf numFmtId="0" fontId="35" fillId="0" borderId="0" xfId="0" applyFont="1" applyAlignment="1">
      <alignment horizontal="left"/>
    </xf>
    <xf numFmtId="0" fontId="34" fillId="0" borderId="0" xfId="0" applyFont="1" applyAlignment="1">
      <alignment horizontal="left"/>
    </xf>
    <xf numFmtId="0" fontId="40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166" fontId="7" fillId="0" borderId="1" xfId="3" applyNumberFormat="1" applyFont="1" applyBorder="1" applyAlignment="1">
      <alignment horizontal="center" vertical="center" wrapText="1"/>
    </xf>
    <xf numFmtId="166" fontId="2" fillId="0" borderId="0" xfId="3" applyNumberFormat="1" applyFont="1" applyAlignment="1">
      <alignment horizontal="center"/>
    </xf>
    <xf numFmtId="166" fontId="35" fillId="0" borderId="0" xfId="3" applyNumberFormat="1" applyFont="1"/>
    <xf numFmtId="166" fontId="2" fillId="0" borderId="1" xfId="3" applyNumberFormat="1" applyFont="1" applyBorder="1" applyAlignment="1">
      <alignment horizontal="right" vertical="top" wrapText="1"/>
    </xf>
    <xf numFmtId="166" fontId="7" fillId="0" borderId="1" xfId="3" quotePrefix="1" applyNumberFormat="1" applyFont="1" applyBorder="1" applyAlignment="1">
      <alignment horizontal="right" vertical="top" wrapText="1"/>
    </xf>
    <xf numFmtId="166" fontId="4" fillId="0" borderId="1" xfId="3" applyNumberFormat="1" applyFont="1" applyBorder="1" applyAlignment="1">
      <alignment horizontal="right" vertical="top" wrapText="1"/>
    </xf>
    <xf numFmtId="166" fontId="12" fillId="0" borderId="1" xfId="3" quotePrefix="1" applyNumberFormat="1" applyFont="1" applyBorder="1" applyAlignment="1">
      <alignment horizontal="right" vertical="top" wrapText="1"/>
    </xf>
    <xf numFmtId="166" fontId="4" fillId="0" borderId="0" xfId="3" applyNumberFormat="1" applyFont="1" applyAlignment="1">
      <alignment horizontal="center"/>
    </xf>
    <xf numFmtId="166" fontId="20" fillId="0" borderId="0" xfId="3" applyNumberFormat="1" applyFont="1"/>
    <xf numFmtId="166" fontId="13" fillId="0" borderId="0" xfId="3" applyNumberFormat="1" applyFont="1"/>
    <xf numFmtId="166" fontId="0" fillId="0" borderId="0" xfId="3" applyNumberFormat="1" applyFont="1"/>
    <xf numFmtId="166" fontId="12" fillId="0" borderId="1" xfId="3" applyNumberFormat="1" applyFont="1" applyBorder="1" applyAlignment="1">
      <alignment horizontal="center" vertical="center" wrapText="1"/>
    </xf>
    <xf numFmtId="166" fontId="8" fillId="0" borderId="0" xfId="3" applyNumberFormat="1" applyFont="1" applyAlignment="1">
      <alignment horizontal="center"/>
    </xf>
    <xf numFmtId="166" fontId="32" fillId="0" borderId="1" xfId="3" quotePrefix="1" applyNumberFormat="1" applyFont="1" applyBorder="1" applyAlignment="1">
      <alignment horizontal="right" vertical="top" wrapText="1"/>
    </xf>
    <xf numFmtId="166" fontId="12" fillId="0" borderId="0" xfId="3" applyNumberFormat="1" applyFont="1" applyBorder="1" applyAlignment="1">
      <alignment horizontal="left"/>
    </xf>
    <xf numFmtId="166" fontId="12" fillId="0" borderId="0" xfId="3" applyNumberFormat="1" applyFont="1" applyAlignment="1">
      <alignment horizontal="center"/>
    </xf>
    <xf numFmtId="166" fontId="18" fillId="0" borderId="1" xfId="3" quotePrefix="1" applyNumberFormat="1" applyFont="1" applyBorder="1" applyAlignment="1">
      <alignment horizontal="right" vertical="top" wrapText="1"/>
    </xf>
    <xf numFmtId="166" fontId="18" fillId="0" borderId="1" xfId="3" applyNumberFormat="1" applyFont="1" applyBorder="1" applyAlignment="1">
      <alignment horizontal="right" vertical="top" wrapText="1"/>
    </xf>
    <xf numFmtId="166" fontId="5" fillId="0" borderId="0" xfId="3" applyNumberFormat="1" applyFont="1" applyAlignment="1">
      <alignment horizontal="center"/>
    </xf>
    <xf numFmtId="166" fontId="9" fillId="0" borderId="1" xfId="3" applyNumberFormat="1" applyFont="1" applyBorder="1" applyAlignment="1">
      <alignment horizontal="right" vertical="top" wrapText="1"/>
    </xf>
    <xf numFmtId="166" fontId="7" fillId="0" borderId="0" xfId="3" applyNumberFormat="1" applyFont="1" applyBorder="1" applyAlignment="1">
      <alignment horizontal="left"/>
    </xf>
    <xf numFmtId="166" fontId="7" fillId="0" borderId="0" xfId="3" applyNumberFormat="1" applyFont="1" applyAlignment="1">
      <alignment horizontal="center"/>
    </xf>
    <xf numFmtId="167" fontId="35" fillId="0" borderId="1" xfId="3" applyNumberFormat="1" applyFont="1" applyBorder="1" applyAlignment="1">
      <alignment wrapText="1"/>
    </xf>
    <xf numFmtId="168" fontId="40" fillId="0" borderId="0" xfId="3" applyNumberFormat="1" applyFont="1" applyBorder="1" applyAlignment="1">
      <alignment horizontal="center" vertical="center" wrapText="1"/>
    </xf>
    <xf numFmtId="167" fontId="40" fillId="0" borderId="0" xfId="0" applyNumberFormat="1" applyFont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167" fontId="0" fillId="0" borderId="0" xfId="0" applyNumberFormat="1"/>
    <xf numFmtId="0" fontId="14" fillId="0" borderId="1" xfId="0" applyFont="1" applyBorder="1" applyAlignment="1">
      <alignment horizontal="left" vertical="top" wrapText="1"/>
    </xf>
    <xf numFmtId="0" fontId="39" fillId="0" borderId="0" xfId="1" applyFont="1" applyAlignment="1">
      <alignment horizontal="center"/>
    </xf>
    <xf numFmtId="166" fontId="39" fillId="0" borderId="0" xfId="3" applyNumberFormat="1" applyFont="1" applyAlignment="1">
      <alignment horizontal="center"/>
    </xf>
    <xf numFmtId="0" fontId="41" fillId="0" borderId="1" xfId="0" applyFont="1" applyBorder="1" applyAlignment="1">
      <alignment horizontal="left" vertical="center" wrapText="1"/>
    </xf>
    <xf numFmtId="167" fontId="42" fillId="0" borderId="1" xfId="3" applyNumberFormat="1" applyFont="1" applyBorder="1" applyAlignment="1">
      <alignment wrapText="1"/>
    </xf>
    <xf numFmtId="0" fontId="5" fillId="0" borderId="0" xfId="1" applyFont="1" applyAlignment="1">
      <alignment horizontal="center"/>
    </xf>
    <xf numFmtId="0" fontId="35" fillId="0" borderId="0" xfId="0" applyFont="1" applyAlignment="1">
      <alignment horizontal="left"/>
    </xf>
    <xf numFmtId="0" fontId="39" fillId="0" borderId="0" xfId="1" applyFont="1" applyAlignment="1">
      <alignment horizontal="center"/>
    </xf>
    <xf numFmtId="166" fontId="39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165" fontId="35" fillId="0" borderId="1" xfId="0" applyNumberFormat="1" applyFont="1" applyBorder="1" applyAlignment="1">
      <alignment wrapText="1"/>
    </xf>
    <xf numFmtId="169" fontId="35" fillId="0" borderId="1" xfId="0" applyNumberFormat="1" applyFont="1" applyBorder="1" applyAlignment="1">
      <alignment wrapText="1"/>
    </xf>
    <xf numFmtId="165" fontId="0" fillId="2" borderId="0" xfId="0" applyNumberFormat="1" applyFill="1"/>
    <xf numFmtId="169" fontId="2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3" fontId="2" fillId="2" borderId="1" xfId="1" quotePrefix="1" applyNumberFormat="1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center" wrapText="1"/>
    </xf>
    <xf numFmtId="169" fontId="40" fillId="0" borderId="0" xfId="0" applyNumberFormat="1" applyFont="1" applyBorder="1" applyAlignment="1">
      <alignment horizontal="center" vertical="center" wrapText="1"/>
    </xf>
    <xf numFmtId="170" fontId="43" fillId="0" borderId="0" xfId="0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"/>
    </xf>
    <xf numFmtId="0" fontId="39" fillId="0" borderId="0" xfId="1" applyFont="1" applyAlignment="1">
      <alignment horizontal="center"/>
    </xf>
    <xf numFmtId="166" fontId="39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34" fillId="0" borderId="0" xfId="0" applyFont="1"/>
    <xf numFmtId="166" fontId="34" fillId="0" borderId="0" xfId="3" applyNumberFormat="1" applyFont="1"/>
    <xf numFmtId="168" fontId="0" fillId="0" borderId="0" xfId="0" applyNumberFormat="1"/>
    <xf numFmtId="0" fontId="14" fillId="0" borderId="1" xfId="0" applyFont="1" applyBorder="1" applyAlignment="1">
      <alignment horizontal="center" vertical="center" wrapText="1"/>
    </xf>
    <xf numFmtId="168" fontId="34" fillId="0" borderId="1" xfId="3" applyNumberFormat="1" applyFont="1" applyBorder="1" applyAlignment="1">
      <alignment wrapText="1"/>
    </xf>
    <xf numFmtId="168" fontId="34" fillId="0" borderId="1" xfId="0" applyNumberFormat="1" applyFont="1" applyBorder="1"/>
    <xf numFmtId="167" fontId="44" fillId="0" borderId="1" xfId="3" applyNumberFormat="1" applyFont="1" applyBorder="1" applyAlignment="1">
      <alignment wrapText="1"/>
    </xf>
    <xf numFmtId="3" fontId="14" fillId="3" borderId="1" xfId="1" quotePrefix="1" applyNumberFormat="1" applyFont="1" applyFill="1" applyBorder="1" applyAlignment="1">
      <alignment horizontal="center" vertical="top" wrapText="1"/>
    </xf>
    <xf numFmtId="0" fontId="14" fillId="0" borderId="0" xfId="1" applyFont="1"/>
    <xf numFmtId="166" fontId="14" fillId="0" borderId="0" xfId="3" applyNumberFormat="1" applyFont="1" applyAlignment="1">
      <alignment horizontal="center"/>
    </xf>
    <xf numFmtId="3" fontId="14" fillId="0" borderId="0" xfId="1" applyNumberFormat="1" applyFont="1" applyAlignment="1">
      <alignment horizontal="center"/>
    </xf>
    <xf numFmtId="168" fontId="34" fillId="3" borderId="1" xfId="0" applyNumberFormat="1" applyFont="1" applyFill="1" applyBorder="1"/>
    <xf numFmtId="0" fontId="34" fillId="0" borderId="0" xfId="0" applyFont="1" applyAlignment="1"/>
    <xf numFmtId="166" fontId="34" fillId="0" borderId="0" xfId="3" applyNumberFormat="1" applyFont="1" applyAlignment="1"/>
    <xf numFmtId="168" fontId="2" fillId="0" borderId="1" xfId="3" applyNumberFormat="1" applyFont="1" applyBorder="1" applyAlignment="1">
      <alignment horizontal="right" vertical="top" wrapText="1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34" fillId="0" borderId="0" xfId="0" applyFont="1" applyAlignment="1">
      <alignment horizontal="left"/>
    </xf>
    <xf numFmtId="166" fontId="34" fillId="0" borderId="0" xfId="3" applyNumberFormat="1" applyFont="1" applyAlignment="1">
      <alignment horizontal="left"/>
    </xf>
    <xf numFmtId="0" fontId="5" fillId="0" borderId="0" xfId="1" applyFont="1" applyAlignment="1">
      <alignment horizontal="center"/>
    </xf>
    <xf numFmtId="0" fontId="39" fillId="0" borderId="0" xfId="1" applyFont="1" applyAlignment="1">
      <alignment horizontal="center"/>
    </xf>
    <xf numFmtId="166" fontId="39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45" fillId="0" borderId="1" xfId="0" applyFont="1" applyBorder="1" applyAlignment="1">
      <alignment horizontal="left" vertical="center" wrapText="1"/>
    </xf>
    <xf numFmtId="0" fontId="46" fillId="0" borderId="1" xfId="0" applyFont="1" applyBorder="1" applyAlignment="1">
      <alignment horizontal="left" vertical="center" wrapText="1"/>
    </xf>
    <xf numFmtId="0" fontId="35" fillId="0" borderId="0" xfId="0" applyFont="1" applyAlignment="1">
      <alignment horizontal="left"/>
    </xf>
    <xf numFmtId="0" fontId="35" fillId="0" borderId="0" xfId="0" applyFont="1" applyAlignment="1">
      <alignment horizontal="right"/>
    </xf>
    <xf numFmtId="166" fontId="35" fillId="0" borderId="0" xfId="3" applyNumberFormat="1" applyFont="1" applyAlignment="1">
      <alignment horizontal="right"/>
    </xf>
    <xf numFmtId="0" fontId="0" fillId="0" borderId="1" xfId="0" applyBorder="1"/>
    <xf numFmtId="168" fontId="35" fillId="0" borderId="1" xfId="3" applyNumberFormat="1" applyFont="1" applyBorder="1" applyAlignment="1">
      <alignment wrapText="1"/>
    </xf>
    <xf numFmtId="0" fontId="47" fillId="0" borderId="0" xfId="0" applyFont="1"/>
    <xf numFmtId="168" fontId="47" fillId="0" borderId="0" xfId="0" applyNumberFormat="1" applyFont="1"/>
    <xf numFmtId="168" fontId="0" fillId="2" borderId="0" xfId="0" applyNumberFormat="1" applyFill="1"/>
    <xf numFmtId="0" fontId="35" fillId="0" borderId="0" xfId="0" applyFont="1" applyAlignment="1"/>
    <xf numFmtId="166" fontId="35" fillId="0" borderId="0" xfId="3" applyNumberFormat="1" applyFont="1" applyAlignment="1"/>
    <xf numFmtId="166" fontId="35" fillId="0" borderId="0" xfId="3" applyNumberFormat="1" applyFont="1" applyAlignment="1">
      <alignment horizontal="left"/>
    </xf>
    <xf numFmtId="0" fontId="48" fillId="0" borderId="0" xfId="0" applyFont="1"/>
    <xf numFmtId="166" fontId="48" fillId="0" borderId="0" xfId="3" applyNumberFormat="1" applyFont="1"/>
    <xf numFmtId="167" fontId="49" fillId="0" borderId="1" xfId="3" applyNumberFormat="1" applyFont="1" applyBorder="1" applyAlignment="1">
      <alignment wrapText="1"/>
    </xf>
    <xf numFmtId="0" fontId="5" fillId="0" borderId="0" xfId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39" fillId="0" borderId="0" xfId="1" applyFont="1" applyAlignment="1">
      <alignment horizontal="center"/>
    </xf>
    <xf numFmtId="166" fontId="39" fillId="0" borderId="0" xfId="3" applyNumberFormat="1" applyFont="1" applyAlignment="1">
      <alignment horizontal="center"/>
    </xf>
    <xf numFmtId="0" fontId="35" fillId="0" borderId="0" xfId="0" applyFont="1" applyAlignment="1">
      <alignment horizontal="left"/>
    </xf>
    <xf numFmtId="0" fontId="35" fillId="0" borderId="0" xfId="0" applyFont="1" applyAlignment="1">
      <alignment horizontal="right"/>
    </xf>
    <xf numFmtId="166" fontId="35" fillId="0" borderId="0" xfId="3" applyNumberFormat="1" applyFont="1" applyAlignment="1">
      <alignment horizontal="righ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5" fillId="0" borderId="0" xfId="1" applyFont="1" applyAlignment="1">
      <alignment horizontal="center"/>
    </xf>
    <xf numFmtId="0" fontId="35" fillId="0" borderId="0" xfId="0" applyFont="1" applyAlignment="1">
      <alignment horizontal="right"/>
    </xf>
    <xf numFmtId="166" fontId="35" fillId="0" borderId="0" xfId="3" applyNumberFormat="1" applyFont="1" applyAlignment="1">
      <alignment horizontal="right"/>
    </xf>
    <xf numFmtId="0" fontId="35" fillId="0" borderId="0" xfId="0" applyFont="1" applyAlignment="1">
      <alignment horizontal="left"/>
    </xf>
    <xf numFmtId="0" fontId="39" fillId="0" borderId="0" xfId="1" applyFont="1" applyAlignment="1">
      <alignment horizontal="center"/>
    </xf>
    <xf numFmtId="166" fontId="39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3" fontId="2" fillId="3" borderId="1" xfId="1" quotePrefix="1" applyNumberFormat="1" applyFont="1" applyFill="1" applyBorder="1" applyAlignment="1">
      <alignment horizontal="center" vertical="top" wrapText="1"/>
    </xf>
    <xf numFmtId="168" fontId="50" fillId="0" borderId="0" xfId="0" applyNumberFormat="1" applyFont="1"/>
    <xf numFmtId="0" fontId="13" fillId="0" borderId="0" xfId="0" applyFont="1" applyAlignment="1">
      <alignment horizontal="left"/>
    </xf>
    <xf numFmtId="0" fontId="2" fillId="0" borderId="0" xfId="1" applyFont="1" applyBorder="1" applyAlignment="1">
      <alignment horizontal="right"/>
    </xf>
    <xf numFmtId="0" fontId="7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2" fillId="0" borderId="3" xfId="1" applyFont="1" applyBorder="1" applyAlignment="1">
      <alignment horizontal="right" vertical="top" wrapText="1"/>
    </xf>
    <xf numFmtId="0" fontId="12" fillId="0" borderId="2" xfId="1" applyFont="1" applyBorder="1" applyAlignment="1">
      <alignment horizontal="right" vertical="top" wrapText="1"/>
    </xf>
    <xf numFmtId="0" fontId="12" fillId="0" borderId="4" xfId="1" applyFont="1" applyBorder="1" applyAlignment="1">
      <alignment horizontal="right" vertical="top" wrapText="1"/>
    </xf>
    <xf numFmtId="0" fontId="12" fillId="0" borderId="3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left" vertical="top" wrapText="1"/>
    </xf>
    <xf numFmtId="0" fontId="12" fillId="0" borderId="4" xfId="1" applyFont="1" applyBorder="1" applyAlignment="1">
      <alignment horizontal="left" vertical="top" wrapText="1"/>
    </xf>
    <xf numFmtId="3" fontId="12" fillId="0" borderId="3" xfId="1" applyNumberFormat="1" applyFont="1" applyBorder="1" applyAlignment="1">
      <alignment horizontal="center" vertical="top" wrapText="1"/>
    </xf>
    <xf numFmtId="3" fontId="12" fillId="0" borderId="4" xfId="1" applyNumberFormat="1" applyFont="1" applyBorder="1" applyAlignment="1">
      <alignment horizontal="center" vertical="top" wrapText="1"/>
    </xf>
    <xf numFmtId="0" fontId="0" fillId="0" borderId="0" xfId="0" applyAlignment="1">
      <alignment horizontal="left"/>
    </xf>
    <xf numFmtId="0" fontId="34" fillId="0" borderId="0" xfId="0" applyFont="1" applyAlignment="1">
      <alignment horizontal="left"/>
    </xf>
    <xf numFmtId="0" fontId="35" fillId="0" borderId="0" xfId="0" applyFont="1" applyAlignment="1">
      <alignment horizontal="right"/>
    </xf>
    <xf numFmtId="166" fontId="35" fillId="0" borderId="0" xfId="3" applyNumberFormat="1" applyFont="1" applyAlignment="1">
      <alignment horizontal="right"/>
    </xf>
    <xf numFmtId="0" fontId="35" fillId="0" borderId="0" xfId="0" applyFont="1" applyAlignment="1">
      <alignment horizontal="left"/>
    </xf>
    <xf numFmtId="166" fontId="3" fillId="0" borderId="0" xfId="3" applyNumberFormat="1" applyFont="1" applyAlignment="1">
      <alignment horizontal="center"/>
    </xf>
    <xf numFmtId="0" fontId="39" fillId="0" borderId="0" xfId="1" applyFont="1" applyAlignment="1">
      <alignment horizontal="center"/>
    </xf>
    <xf numFmtId="166" fontId="39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10" fillId="0" borderId="3" xfId="1" applyFont="1" applyBorder="1" applyAlignment="1">
      <alignment horizontal="right" vertical="top" wrapText="1"/>
    </xf>
    <xf numFmtId="0" fontId="10" fillId="0" borderId="2" xfId="1" applyFont="1" applyBorder="1" applyAlignment="1">
      <alignment horizontal="right" vertical="top" wrapText="1"/>
    </xf>
    <xf numFmtId="0" fontId="10" fillId="0" borderId="4" xfId="1" applyFont="1" applyBorder="1" applyAlignment="1">
      <alignment horizontal="right" vertical="top" wrapText="1"/>
    </xf>
    <xf numFmtId="0" fontId="10" fillId="0" borderId="3" xfId="1" applyFont="1" applyBorder="1" applyAlignment="1">
      <alignment horizontal="left" vertical="top" wrapText="1"/>
    </xf>
    <xf numFmtId="0" fontId="10" fillId="0" borderId="2" xfId="1" applyFont="1" applyBorder="1" applyAlignment="1">
      <alignment horizontal="left" vertical="top" wrapText="1"/>
    </xf>
    <xf numFmtId="0" fontId="14" fillId="0" borderId="0" xfId="1" applyFont="1" applyBorder="1" applyAlignment="1">
      <alignment horizontal="righ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166" fontId="12" fillId="0" borderId="2" xfId="3" applyNumberFormat="1" applyFont="1" applyBorder="1" applyAlignment="1">
      <alignment horizontal="left" vertical="top" wrapText="1"/>
    </xf>
    <xf numFmtId="0" fontId="20" fillId="0" borderId="0" xfId="0" applyFont="1" applyAlignment="1">
      <alignment horizontal="left"/>
    </xf>
    <xf numFmtId="0" fontId="4" fillId="0" borderId="0" xfId="1" applyFont="1" applyBorder="1" applyAlignment="1">
      <alignment horizontal="right"/>
    </xf>
    <xf numFmtId="166" fontId="4" fillId="0" borderId="0" xfId="3" applyNumberFormat="1" applyFont="1" applyBorder="1" applyAlignment="1">
      <alignment horizontal="right"/>
    </xf>
    <xf numFmtId="0" fontId="12" fillId="0" borderId="0" xfId="1" applyFont="1" applyAlignment="1">
      <alignment horizontal="center"/>
    </xf>
    <xf numFmtId="166" fontId="12" fillId="0" borderId="0" xfId="3" applyNumberFormat="1" applyFont="1" applyAlignment="1">
      <alignment horizontal="center"/>
    </xf>
    <xf numFmtId="166" fontId="8" fillId="0" borderId="0" xfId="3" applyNumberFormat="1" applyFont="1" applyAlignment="1">
      <alignment horizontal="center"/>
    </xf>
    <xf numFmtId="0" fontId="29" fillId="0" borderId="0" xfId="1" applyFont="1" applyAlignment="1">
      <alignment horizontal="center"/>
    </xf>
    <xf numFmtId="166" fontId="29" fillId="0" borderId="0" xfId="3" applyNumberFormat="1" applyFont="1" applyAlignment="1">
      <alignment horizontal="center"/>
    </xf>
    <xf numFmtId="0" fontId="20" fillId="0" borderId="0" xfId="0" applyFont="1" applyAlignment="1">
      <alignment horizontal="right"/>
    </xf>
    <xf numFmtId="166" fontId="20" fillId="0" borderId="0" xfId="3" applyNumberFormat="1" applyFont="1" applyAlignment="1">
      <alignment horizontal="right"/>
    </xf>
    <xf numFmtId="0" fontId="13" fillId="0" borderId="0" xfId="0" applyFont="1" applyAlignment="1">
      <alignment horizontal="right"/>
    </xf>
    <xf numFmtId="166" fontId="13" fillId="0" borderId="0" xfId="3" applyNumberFormat="1" applyFont="1" applyAlignment="1">
      <alignment horizontal="right"/>
    </xf>
    <xf numFmtId="166" fontId="2" fillId="0" borderId="0" xfId="3" applyNumberFormat="1" applyFont="1" applyBorder="1" applyAlignment="1">
      <alignment horizontal="right"/>
    </xf>
    <xf numFmtId="166" fontId="7" fillId="0" borderId="0" xfId="3" applyNumberFormat="1" applyFont="1" applyAlignment="1">
      <alignment horizontal="center"/>
    </xf>
    <xf numFmtId="0" fontId="7" fillId="0" borderId="3" xfId="1" applyFont="1" applyBorder="1" applyAlignment="1">
      <alignment horizontal="right" vertical="top" wrapText="1"/>
    </xf>
    <xf numFmtId="0" fontId="7" fillId="0" borderId="2" xfId="1" applyFont="1" applyBorder="1" applyAlignment="1">
      <alignment horizontal="right" vertical="top" wrapText="1"/>
    </xf>
    <xf numFmtId="0" fontId="7" fillId="0" borderId="4" xfId="1" applyFont="1" applyBorder="1" applyAlignment="1">
      <alignment horizontal="right" vertical="top" wrapText="1"/>
    </xf>
    <xf numFmtId="0" fontId="7" fillId="0" borderId="3" xfId="1" applyFont="1" applyBorder="1" applyAlignment="1">
      <alignment horizontal="left" vertical="top" wrapText="1"/>
    </xf>
    <xf numFmtId="0" fontId="7" fillId="0" borderId="2" xfId="1" applyFont="1" applyBorder="1" applyAlignment="1">
      <alignment horizontal="left" vertical="top" wrapText="1"/>
    </xf>
    <xf numFmtId="166" fontId="7" fillId="0" borderId="2" xfId="3" applyNumberFormat="1" applyFont="1" applyBorder="1" applyAlignment="1">
      <alignment horizontal="left" vertical="top" wrapText="1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166" fontId="34" fillId="0" borderId="0" xfId="3" applyNumberFormat="1" applyFont="1" applyAlignment="1">
      <alignment horizontal="left"/>
    </xf>
  </cellXfs>
  <cellStyles count="4">
    <cellStyle name="Comma" xfId="3" builtinId="3"/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11"/>
  <sheetViews>
    <sheetView topLeftCell="A614" zoomScaleNormal="100" workbookViewId="0">
      <selection activeCell="D623" sqref="D623"/>
    </sheetView>
  </sheetViews>
  <sheetFormatPr defaultRowHeight="15" x14ac:dyDescent="0.25"/>
  <cols>
    <col min="1" max="1" width="4.85546875" customWidth="1"/>
    <col min="2" max="2" width="11" customWidth="1"/>
    <col min="3" max="3" width="18" customWidth="1"/>
    <col min="4" max="4" width="8.28515625" customWidth="1"/>
    <col min="5" max="5" width="25.42578125" customWidth="1"/>
    <col min="6" max="6" width="13.42578125" customWidth="1"/>
    <col min="7" max="7" width="8.85546875" customWidth="1"/>
    <col min="8" max="8" width="13.7109375" customWidth="1"/>
    <col min="11" max="11" width="9.28515625" bestFit="1" customWidth="1"/>
  </cols>
  <sheetData>
    <row r="1" spans="1:8" ht="18.75" x14ac:dyDescent="0.3">
      <c r="A1" s="323" t="s">
        <v>166</v>
      </c>
      <c r="B1" s="323"/>
      <c r="C1" s="323"/>
      <c r="D1" s="323"/>
      <c r="E1" s="323"/>
      <c r="F1" s="323"/>
      <c r="G1" s="323"/>
      <c r="H1" s="323"/>
    </row>
    <row r="2" spans="1:8" ht="18.75" x14ac:dyDescent="0.3">
      <c r="A2" s="324" t="s">
        <v>0</v>
      </c>
      <c r="B2" s="324"/>
      <c r="C2" s="324"/>
      <c r="D2" s="324"/>
      <c r="E2" s="324"/>
      <c r="F2" s="324"/>
      <c r="G2" s="324"/>
      <c r="H2" s="324"/>
    </row>
    <row r="3" spans="1:8" ht="17.45" x14ac:dyDescent="0.3">
      <c r="A3" s="80"/>
      <c r="B3" s="80"/>
      <c r="C3" s="80"/>
      <c r="D3" s="80"/>
      <c r="E3" s="80"/>
      <c r="F3" s="80"/>
      <c r="G3" s="80"/>
      <c r="H3" s="80"/>
    </row>
    <row r="4" spans="1:8" ht="22.5" x14ac:dyDescent="0.3">
      <c r="A4" s="325" t="s">
        <v>1565</v>
      </c>
      <c r="B4" s="325"/>
      <c r="C4" s="325"/>
      <c r="D4" s="325"/>
      <c r="E4" s="325"/>
      <c r="F4" s="325"/>
      <c r="G4" s="325"/>
      <c r="H4" s="325"/>
    </row>
    <row r="5" spans="1:8" ht="22.9" x14ac:dyDescent="0.4">
      <c r="A5" s="82" t="s">
        <v>23</v>
      </c>
      <c r="B5" s="82"/>
      <c r="C5" s="82"/>
      <c r="D5" s="82"/>
      <c r="E5" s="82"/>
      <c r="F5" s="82"/>
      <c r="G5" s="82"/>
      <c r="H5" s="82"/>
    </row>
    <row r="6" spans="1:8" ht="31.5" x14ac:dyDescent="0.25">
      <c r="A6" s="25" t="s">
        <v>1</v>
      </c>
      <c r="B6" s="25" t="s">
        <v>2</v>
      </c>
      <c r="C6" s="26" t="s">
        <v>3</v>
      </c>
      <c r="D6" s="27" t="s">
        <v>4</v>
      </c>
      <c r="E6" s="25" t="s">
        <v>5</v>
      </c>
      <c r="F6" s="25" t="s">
        <v>6</v>
      </c>
      <c r="G6" s="25" t="s">
        <v>337</v>
      </c>
      <c r="H6" s="25" t="s">
        <v>7</v>
      </c>
    </row>
    <row r="7" spans="1:8" ht="19.149999999999999" customHeight="1" x14ac:dyDescent="0.25">
      <c r="A7" s="28">
        <v>1</v>
      </c>
      <c r="B7" s="29" t="s">
        <v>1707</v>
      </c>
      <c r="C7" s="30" t="s">
        <v>1708</v>
      </c>
      <c r="D7" s="31" t="s">
        <v>40</v>
      </c>
      <c r="E7" s="4" t="s">
        <v>360</v>
      </c>
      <c r="F7" s="7">
        <v>430000</v>
      </c>
      <c r="G7" s="21">
        <v>246</v>
      </c>
      <c r="H7" s="34" t="s">
        <v>1273</v>
      </c>
    </row>
    <row r="8" spans="1:8" ht="19.149999999999999" customHeight="1" x14ac:dyDescent="0.25">
      <c r="A8" s="28">
        <v>2</v>
      </c>
      <c r="B8" s="29" t="s">
        <v>1709</v>
      </c>
      <c r="C8" s="30" t="s">
        <v>26</v>
      </c>
      <c r="D8" s="31" t="s">
        <v>1141</v>
      </c>
      <c r="E8" s="4" t="s">
        <v>360</v>
      </c>
      <c r="F8" s="7">
        <v>430000</v>
      </c>
      <c r="G8" s="33">
        <v>78</v>
      </c>
      <c r="H8" s="34" t="s">
        <v>1273</v>
      </c>
    </row>
    <row r="9" spans="1:8" ht="19.149999999999999" customHeight="1" x14ac:dyDescent="0.25">
      <c r="A9" s="28">
        <v>3</v>
      </c>
      <c r="B9" s="29" t="s">
        <v>1710</v>
      </c>
      <c r="C9" s="30" t="s">
        <v>1711</v>
      </c>
      <c r="D9" s="31" t="s">
        <v>680</v>
      </c>
      <c r="E9" s="5" t="s">
        <v>1206</v>
      </c>
      <c r="F9" s="32">
        <v>640000</v>
      </c>
      <c r="G9" s="33">
        <v>246</v>
      </c>
      <c r="H9" s="34" t="s">
        <v>1273</v>
      </c>
    </row>
    <row r="10" spans="1:8" ht="19.149999999999999" customHeight="1" x14ac:dyDescent="0.25">
      <c r="A10" s="28">
        <v>4</v>
      </c>
      <c r="B10" s="29" t="s">
        <v>1712</v>
      </c>
      <c r="C10" s="30" t="s">
        <v>1736</v>
      </c>
      <c r="D10" s="31" t="s">
        <v>37</v>
      </c>
      <c r="E10" s="4" t="s">
        <v>360</v>
      </c>
      <c r="F10" s="7">
        <v>430000</v>
      </c>
      <c r="G10" s="33">
        <v>246</v>
      </c>
      <c r="H10" s="34" t="s">
        <v>1273</v>
      </c>
    </row>
    <row r="11" spans="1:8" ht="19.149999999999999" customHeight="1" x14ac:dyDescent="0.25">
      <c r="A11" s="28">
        <v>5</v>
      </c>
      <c r="B11" s="29" t="s">
        <v>1713</v>
      </c>
      <c r="C11" s="30" t="s">
        <v>1737</v>
      </c>
      <c r="D11" s="31" t="s">
        <v>95</v>
      </c>
      <c r="E11" s="4" t="s">
        <v>360</v>
      </c>
      <c r="F11" s="7">
        <v>430000</v>
      </c>
      <c r="G11" s="33">
        <v>78</v>
      </c>
      <c r="H11" s="34" t="s">
        <v>1273</v>
      </c>
    </row>
    <row r="12" spans="1:8" ht="19.149999999999999" customHeight="1" x14ac:dyDescent="0.25">
      <c r="A12" s="28">
        <v>6</v>
      </c>
      <c r="B12" s="29" t="s">
        <v>1714</v>
      </c>
      <c r="C12" s="30" t="s">
        <v>14</v>
      </c>
      <c r="D12" s="31" t="s">
        <v>1109</v>
      </c>
      <c r="E12" s="4" t="s">
        <v>360</v>
      </c>
      <c r="F12" s="7">
        <v>430000</v>
      </c>
      <c r="G12" s="33">
        <v>78</v>
      </c>
      <c r="H12" s="34" t="s">
        <v>1273</v>
      </c>
    </row>
    <row r="13" spans="1:8" ht="19.149999999999999" customHeight="1" x14ac:dyDescent="0.25">
      <c r="A13" s="28">
        <v>7</v>
      </c>
      <c r="B13" s="29" t="s">
        <v>1715</v>
      </c>
      <c r="C13" s="30" t="s">
        <v>186</v>
      </c>
      <c r="D13" s="31" t="s">
        <v>59</v>
      </c>
      <c r="E13" s="5" t="s">
        <v>1206</v>
      </c>
      <c r="F13" s="32">
        <v>640000</v>
      </c>
      <c r="G13" s="33">
        <v>78</v>
      </c>
      <c r="H13" s="34" t="s">
        <v>1273</v>
      </c>
    </row>
    <row r="14" spans="1:8" ht="19.149999999999999" customHeight="1" x14ac:dyDescent="0.25">
      <c r="A14" s="28">
        <v>8</v>
      </c>
      <c r="B14" s="29" t="s">
        <v>1716</v>
      </c>
      <c r="C14" s="30" t="s">
        <v>1738</v>
      </c>
      <c r="D14" s="31" t="s">
        <v>18</v>
      </c>
      <c r="E14" s="5" t="s">
        <v>1206</v>
      </c>
      <c r="F14" s="32">
        <v>640000</v>
      </c>
      <c r="G14" s="33">
        <v>78</v>
      </c>
      <c r="H14" s="34" t="s">
        <v>1273</v>
      </c>
    </row>
    <row r="15" spans="1:8" ht="19.149999999999999" customHeight="1" x14ac:dyDescent="0.25">
      <c r="A15" s="28">
        <v>9</v>
      </c>
      <c r="B15" s="29" t="s">
        <v>1717</v>
      </c>
      <c r="C15" s="30" t="s">
        <v>1739</v>
      </c>
      <c r="D15" s="31" t="s">
        <v>60</v>
      </c>
      <c r="E15" s="4" t="s">
        <v>360</v>
      </c>
      <c r="F15" s="7">
        <v>430000</v>
      </c>
      <c r="G15" s="33">
        <v>78</v>
      </c>
      <c r="H15" s="34" t="s">
        <v>1273</v>
      </c>
    </row>
    <row r="16" spans="1:8" ht="19.149999999999999" customHeight="1" x14ac:dyDescent="0.25">
      <c r="A16" s="28">
        <v>10</v>
      </c>
      <c r="B16" s="29" t="s">
        <v>1718</v>
      </c>
      <c r="C16" s="30" t="s">
        <v>1740</v>
      </c>
      <c r="D16" s="31" t="s">
        <v>52</v>
      </c>
      <c r="E16" s="4" t="s">
        <v>360</v>
      </c>
      <c r="F16" s="7">
        <v>430000</v>
      </c>
      <c r="G16" s="33">
        <v>78</v>
      </c>
      <c r="H16" s="34" t="s">
        <v>1273</v>
      </c>
    </row>
    <row r="17" spans="1:8" ht="19.149999999999999" customHeight="1" x14ac:dyDescent="0.25">
      <c r="A17" s="28">
        <v>11</v>
      </c>
      <c r="B17" s="29" t="s">
        <v>1719</v>
      </c>
      <c r="C17" s="30" t="s">
        <v>1741</v>
      </c>
      <c r="D17" s="31" t="s">
        <v>132</v>
      </c>
      <c r="E17" s="4" t="s">
        <v>360</v>
      </c>
      <c r="F17" s="7">
        <v>430000</v>
      </c>
      <c r="G17" s="33">
        <v>78</v>
      </c>
      <c r="H17" s="34" t="s">
        <v>1273</v>
      </c>
    </row>
    <row r="18" spans="1:8" ht="19.149999999999999" customHeight="1" x14ac:dyDescent="0.25">
      <c r="A18" s="28">
        <v>12</v>
      </c>
      <c r="B18" s="29" t="s">
        <v>1720</v>
      </c>
      <c r="C18" s="30" t="s">
        <v>1646</v>
      </c>
      <c r="D18" s="31" t="s">
        <v>983</v>
      </c>
      <c r="E18" s="5" t="s">
        <v>1206</v>
      </c>
      <c r="F18" s="32">
        <v>640000</v>
      </c>
      <c r="G18" s="33">
        <v>78</v>
      </c>
      <c r="H18" s="34" t="s">
        <v>1273</v>
      </c>
    </row>
    <row r="19" spans="1:8" ht="19.149999999999999" customHeight="1" x14ac:dyDescent="0.25">
      <c r="A19" s="28">
        <v>13</v>
      </c>
      <c r="B19" s="29" t="s">
        <v>1721</v>
      </c>
      <c r="C19" s="30" t="s">
        <v>34</v>
      </c>
      <c r="D19" s="31" t="s">
        <v>33</v>
      </c>
      <c r="E19" s="4" t="s">
        <v>360</v>
      </c>
      <c r="F19" s="7">
        <v>430000</v>
      </c>
      <c r="G19" s="33">
        <v>78</v>
      </c>
      <c r="H19" s="34" t="s">
        <v>1273</v>
      </c>
    </row>
    <row r="20" spans="1:8" ht="19.149999999999999" customHeight="1" x14ac:dyDescent="0.25">
      <c r="A20" s="28">
        <v>14</v>
      </c>
      <c r="B20" s="29" t="s">
        <v>1722</v>
      </c>
      <c r="C20" s="30" t="s">
        <v>1742</v>
      </c>
      <c r="D20" s="31" t="s">
        <v>152</v>
      </c>
      <c r="E20" s="4" t="s">
        <v>360</v>
      </c>
      <c r="F20" s="7">
        <v>430000</v>
      </c>
      <c r="G20" s="33">
        <v>78</v>
      </c>
      <c r="H20" s="34" t="s">
        <v>1273</v>
      </c>
    </row>
    <row r="21" spans="1:8" ht="19.149999999999999" customHeight="1" x14ac:dyDescent="0.25">
      <c r="A21" s="28">
        <v>15</v>
      </c>
      <c r="B21" s="29" t="s">
        <v>1723</v>
      </c>
      <c r="C21" s="30" t="s">
        <v>14</v>
      </c>
      <c r="D21" s="31" t="s">
        <v>31</v>
      </c>
      <c r="E21" s="4" t="s">
        <v>360</v>
      </c>
      <c r="F21" s="7">
        <v>430000</v>
      </c>
      <c r="G21" s="33">
        <v>78</v>
      </c>
      <c r="H21" s="34" t="s">
        <v>1273</v>
      </c>
    </row>
    <row r="22" spans="1:8" ht="19.149999999999999" customHeight="1" x14ac:dyDescent="0.25">
      <c r="A22" s="28">
        <v>16</v>
      </c>
      <c r="B22" s="29" t="s">
        <v>1724</v>
      </c>
      <c r="C22" s="30" t="s">
        <v>1659</v>
      </c>
      <c r="D22" s="31" t="s">
        <v>92</v>
      </c>
      <c r="E22" s="4" t="s">
        <v>360</v>
      </c>
      <c r="F22" s="7">
        <v>430000</v>
      </c>
      <c r="G22" s="33">
        <v>78</v>
      </c>
      <c r="H22" s="34" t="s">
        <v>1273</v>
      </c>
    </row>
    <row r="23" spans="1:8" ht="19.149999999999999" customHeight="1" x14ac:dyDescent="0.25">
      <c r="A23" s="28">
        <v>17</v>
      </c>
      <c r="B23" s="29" t="s">
        <v>1725</v>
      </c>
      <c r="C23" s="30" t="s">
        <v>1743</v>
      </c>
      <c r="D23" s="31" t="s">
        <v>31</v>
      </c>
      <c r="E23" s="4" t="s">
        <v>360</v>
      </c>
      <c r="F23" s="7">
        <v>430000</v>
      </c>
      <c r="G23" s="33">
        <v>78</v>
      </c>
      <c r="H23" s="34" t="s">
        <v>1273</v>
      </c>
    </row>
    <row r="24" spans="1:8" ht="19.149999999999999" customHeight="1" x14ac:dyDescent="0.25">
      <c r="A24" s="28">
        <v>18</v>
      </c>
      <c r="B24" s="29" t="s">
        <v>1726</v>
      </c>
      <c r="C24" s="30" t="s">
        <v>1744</v>
      </c>
      <c r="D24" s="31" t="s">
        <v>54</v>
      </c>
      <c r="E24" s="4" t="s">
        <v>360</v>
      </c>
      <c r="F24" s="7">
        <v>430000</v>
      </c>
      <c r="G24" s="33">
        <v>78</v>
      </c>
      <c r="H24" s="34" t="s">
        <v>1273</v>
      </c>
    </row>
    <row r="25" spans="1:8" ht="19.149999999999999" customHeight="1" x14ac:dyDescent="0.25">
      <c r="A25" s="28">
        <v>19</v>
      </c>
      <c r="B25" s="29" t="s">
        <v>1727</v>
      </c>
      <c r="C25" s="30" t="s">
        <v>859</v>
      </c>
      <c r="D25" s="31" t="s">
        <v>220</v>
      </c>
      <c r="E25" s="4" t="s">
        <v>360</v>
      </c>
      <c r="F25" s="7">
        <v>430000</v>
      </c>
      <c r="G25" s="33">
        <v>78</v>
      </c>
      <c r="H25" s="34" t="s">
        <v>1273</v>
      </c>
    </row>
    <row r="26" spans="1:8" ht="19.149999999999999" customHeight="1" x14ac:dyDescent="0.25">
      <c r="A26" s="28">
        <v>20</v>
      </c>
      <c r="B26" s="29" t="s">
        <v>1728</v>
      </c>
      <c r="C26" s="30" t="s">
        <v>1745</v>
      </c>
      <c r="D26" s="31" t="s">
        <v>1746</v>
      </c>
      <c r="E26" s="5" t="s">
        <v>1206</v>
      </c>
      <c r="F26" s="32">
        <v>640000</v>
      </c>
      <c r="G26" s="33">
        <v>78</v>
      </c>
      <c r="H26" s="34" t="s">
        <v>1273</v>
      </c>
    </row>
    <row r="27" spans="1:8" ht="19.149999999999999" customHeight="1" x14ac:dyDescent="0.25">
      <c r="A27" s="28">
        <v>21</v>
      </c>
      <c r="B27" s="29" t="s">
        <v>1729</v>
      </c>
      <c r="C27" s="30" t="s">
        <v>14</v>
      </c>
      <c r="D27" s="31" t="s">
        <v>1747</v>
      </c>
      <c r="E27" s="4" t="s">
        <v>360</v>
      </c>
      <c r="F27" s="7">
        <v>430000</v>
      </c>
      <c r="G27" s="33">
        <v>78</v>
      </c>
      <c r="H27" s="34" t="s">
        <v>1273</v>
      </c>
    </row>
    <row r="28" spans="1:8" ht="19.149999999999999" customHeight="1" x14ac:dyDescent="0.25">
      <c r="A28" s="28">
        <v>22</v>
      </c>
      <c r="B28" s="29" t="s">
        <v>1730</v>
      </c>
      <c r="C28" s="30" t="s">
        <v>683</v>
      </c>
      <c r="D28" s="31" t="s">
        <v>1748</v>
      </c>
      <c r="E28" s="5" t="s">
        <v>1206</v>
      </c>
      <c r="F28" s="32">
        <v>640000</v>
      </c>
      <c r="G28" s="33">
        <v>78</v>
      </c>
      <c r="H28" s="34" t="s">
        <v>1273</v>
      </c>
    </row>
    <row r="29" spans="1:8" ht="19.149999999999999" customHeight="1" x14ac:dyDescent="0.25">
      <c r="A29" s="28">
        <v>23</v>
      </c>
      <c r="B29" s="29" t="s">
        <v>1731</v>
      </c>
      <c r="C29" s="30" t="s">
        <v>1749</v>
      </c>
      <c r="D29" s="31" t="s">
        <v>36</v>
      </c>
      <c r="E29" s="5" t="s">
        <v>1206</v>
      </c>
      <c r="F29" s="32">
        <v>640000</v>
      </c>
      <c r="G29" s="33">
        <v>78</v>
      </c>
      <c r="H29" s="34" t="s">
        <v>1273</v>
      </c>
    </row>
    <row r="30" spans="1:8" ht="19.149999999999999" customHeight="1" x14ac:dyDescent="0.25">
      <c r="A30" s="28">
        <v>24</v>
      </c>
      <c r="B30" s="29" t="s">
        <v>1732</v>
      </c>
      <c r="C30" s="30" t="s">
        <v>1750</v>
      </c>
      <c r="D30" s="31" t="s">
        <v>46</v>
      </c>
      <c r="E30" s="4" t="s">
        <v>360</v>
      </c>
      <c r="F30" s="7">
        <v>430000</v>
      </c>
      <c r="G30" s="33">
        <v>78</v>
      </c>
      <c r="H30" s="34" t="s">
        <v>1273</v>
      </c>
    </row>
    <row r="31" spans="1:8" ht="19.149999999999999" customHeight="1" x14ac:dyDescent="0.25">
      <c r="A31" s="28">
        <v>25</v>
      </c>
      <c r="B31" s="29" t="s">
        <v>1733</v>
      </c>
      <c r="C31" s="30" t="s">
        <v>1751</v>
      </c>
      <c r="D31" s="31" t="s">
        <v>63</v>
      </c>
      <c r="E31" s="5" t="s">
        <v>1206</v>
      </c>
      <c r="F31" s="32">
        <v>640000</v>
      </c>
      <c r="G31" s="33">
        <v>78</v>
      </c>
      <c r="H31" s="34" t="s">
        <v>1273</v>
      </c>
    </row>
    <row r="32" spans="1:8" ht="19.149999999999999" customHeight="1" x14ac:dyDescent="0.25">
      <c r="A32" s="28">
        <v>26</v>
      </c>
      <c r="B32" s="29" t="s">
        <v>1734</v>
      </c>
      <c r="C32" s="30" t="s">
        <v>14</v>
      </c>
      <c r="D32" s="31" t="s">
        <v>1752</v>
      </c>
      <c r="E32" s="4" t="s">
        <v>360</v>
      </c>
      <c r="F32" s="7">
        <v>430000</v>
      </c>
      <c r="G32" s="33">
        <v>78</v>
      </c>
      <c r="H32" s="34" t="s">
        <v>1273</v>
      </c>
    </row>
    <row r="33" spans="1:8" ht="19.149999999999999" customHeight="1" x14ac:dyDescent="0.25">
      <c r="A33" s="28">
        <v>27</v>
      </c>
      <c r="B33" s="29" t="s">
        <v>1735</v>
      </c>
      <c r="C33" s="30" t="s">
        <v>1753</v>
      </c>
      <c r="D33" s="31" t="s">
        <v>74</v>
      </c>
      <c r="E33" s="5" t="s">
        <v>1060</v>
      </c>
      <c r="F33" s="32">
        <v>210000</v>
      </c>
      <c r="G33" s="33">
        <v>78</v>
      </c>
      <c r="H33" s="34" t="s">
        <v>1273</v>
      </c>
    </row>
    <row r="34" spans="1:8" ht="19.149999999999999" customHeight="1" x14ac:dyDescent="0.25">
      <c r="A34" s="28">
        <v>28</v>
      </c>
      <c r="B34" s="12" t="s">
        <v>1754</v>
      </c>
      <c r="C34" s="2" t="s">
        <v>1757</v>
      </c>
      <c r="D34" s="6" t="s">
        <v>313</v>
      </c>
      <c r="E34" s="5" t="s">
        <v>1206</v>
      </c>
      <c r="F34" s="32">
        <v>640000</v>
      </c>
      <c r="G34" s="21">
        <v>78</v>
      </c>
      <c r="H34" s="34" t="s">
        <v>1273</v>
      </c>
    </row>
    <row r="35" spans="1:8" ht="19.149999999999999" customHeight="1" x14ac:dyDescent="0.25">
      <c r="A35" s="28">
        <v>29</v>
      </c>
      <c r="B35" s="12" t="s">
        <v>1755</v>
      </c>
      <c r="C35" s="2" t="s">
        <v>1758</v>
      </c>
      <c r="D35" s="6" t="s">
        <v>123</v>
      </c>
      <c r="E35" s="4" t="s">
        <v>360</v>
      </c>
      <c r="F35" s="7">
        <v>430000</v>
      </c>
      <c r="G35" s="21">
        <v>246</v>
      </c>
      <c r="H35" s="34" t="s">
        <v>1273</v>
      </c>
    </row>
    <row r="36" spans="1:8" ht="19.149999999999999" customHeight="1" x14ac:dyDescent="0.25">
      <c r="A36" s="28">
        <v>30</v>
      </c>
      <c r="B36" s="12" t="s">
        <v>1756</v>
      </c>
      <c r="C36" s="2" t="s">
        <v>26</v>
      </c>
      <c r="D36" s="6" t="s">
        <v>708</v>
      </c>
      <c r="E36" s="4" t="s">
        <v>360</v>
      </c>
      <c r="F36" s="7">
        <v>430000</v>
      </c>
      <c r="G36" s="21">
        <v>246</v>
      </c>
      <c r="H36" s="34" t="s">
        <v>1273</v>
      </c>
    </row>
    <row r="37" spans="1:8" ht="19.149999999999999" customHeight="1" x14ac:dyDescent="0.25">
      <c r="A37" s="28">
        <v>31</v>
      </c>
      <c r="B37" s="12" t="s">
        <v>1759</v>
      </c>
      <c r="C37" s="2" t="s">
        <v>1789</v>
      </c>
      <c r="D37" s="6" t="s">
        <v>172</v>
      </c>
      <c r="E37" s="4" t="s">
        <v>1328</v>
      </c>
      <c r="F37" s="7">
        <v>935000</v>
      </c>
      <c r="G37" s="21">
        <v>246</v>
      </c>
      <c r="H37" s="34" t="s">
        <v>1273</v>
      </c>
    </row>
    <row r="38" spans="1:8" ht="19.149999999999999" customHeight="1" x14ac:dyDescent="0.25">
      <c r="A38" s="28">
        <v>32</v>
      </c>
      <c r="B38" s="12" t="s">
        <v>1760</v>
      </c>
      <c r="C38" s="2" t="s">
        <v>1790</v>
      </c>
      <c r="D38" s="6" t="s">
        <v>167</v>
      </c>
      <c r="E38" s="4" t="s">
        <v>1791</v>
      </c>
      <c r="F38" s="7">
        <v>935000</v>
      </c>
      <c r="G38" s="21">
        <v>246</v>
      </c>
      <c r="H38" s="34" t="s">
        <v>1273</v>
      </c>
    </row>
    <row r="39" spans="1:8" ht="19.149999999999999" customHeight="1" x14ac:dyDescent="0.25">
      <c r="A39" s="28">
        <v>33</v>
      </c>
      <c r="B39" s="12" t="s">
        <v>1761</v>
      </c>
      <c r="C39" s="2" t="s">
        <v>1792</v>
      </c>
      <c r="D39" s="6" t="s">
        <v>70</v>
      </c>
      <c r="E39" s="4" t="s">
        <v>1793</v>
      </c>
      <c r="F39" s="7">
        <v>845000</v>
      </c>
      <c r="G39" s="21">
        <v>246</v>
      </c>
      <c r="H39" s="34" t="s">
        <v>1273</v>
      </c>
    </row>
    <row r="40" spans="1:8" ht="19.149999999999999" customHeight="1" x14ac:dyDescent="0.25">
      <c r="A40" s="28">
        <v>34</v>
      </c>
      <c r="B40" s="12" t="s">
        <v>1762</v>
      </c>
      <c r="C40" s="2" t="s">
        <v>1794</v>
      </c>
      <c r="D40" s="6" t="s">
        <v>885</v>
      </c>
      <c r="E40" s="4" t="s">
        <v>1795</v>
      </c>
      <c r="F40" s="7">
        <v>720000</v>
      </c>
      <c r="G40" s="21">
        <v>357</v>
      </c>
      <c r="H40" s="34" t="s">
        <v>1796</v>
      </c>
    </row>
    <row r="41" spans="1:8" ht="19.149999999999999" customHeight="1" x14ac:dyDescent="0.25">
      <c r="A41" s="28">
        <v>35</v>
      </c>
      <c r="B41" s="12" t="s">
        <v>1763</v>
      </c>
      <c r="C41" s="2" t="s">
        <v>1797</v>
      </c>
      <c r="D41" s="6" t="s">
        <v>58</v>
      </c>
      <c r="E41" s="4" t="s">
        <v>1793</v>
      </c>
      <c r="F41" s="7">
        <v>845000</v>
      </c>
      <c r="G41" s="21">
        <v>357</v>
      </c>
      <c r="H41" s="34" t="s">
        <v>1273</v>
      </c>
    </row>
    <row r="42" spans="1:8" ht="19.149999999999999" customHeight="1" x14ac:dyDescent="0.25">
      <c r="A42" s="28">
        <v>36</v>
      </c>
      <c r="B42" s="12" t="s">
        <v>1764</v>
      </c>
      <c r="C42" s="2" t="s">
        <v>1798</v>
      </c>
      <c r="D42" s="6" t="s">
        <v>1655</v>
      </c>
      <c r="E42" s="4" t="s">
        <v>1793</v>
      </c>
      <c r="F42" s="7">
        <v>845000</v>
      </c>
      <c r="G42" s="21">
        <v>246</v>
      </c>
      <c r="H42" s="34" t="s">
        <v>1273</v>
      </c>
    </row>
    <row r="43" spans="1:8" ht="19.149999999999999" customHeight="1" x14ac:dyDescent="0.25">
      <c r="A43" s="28">
        <v>37</v>
      </c>
      <c r="B43" s="12" t="s">
        <v>1765</v>
      </c>
      <c r="C43" s="2" t="s">
        <v>396</v>
      </c>
      <c r="D43" s="6" t="s">
        <v>60</v>
      </c>
      <c r="E43" s="4" t="s">
        <v>360</v>
      </c>
      <c r="F43" s="7">
        <v>430000</v>
      </c>
      <c r="G43" s="21">
        <v>246</v>
      </c>
      <c r="H43" s="34" t="s">
        <v>1273</v>
      </c>
    </row>
    <row r="44" spans="1:8" ht="19.149999999999999" customHeight="1" x14ac:dyDescent="0.25">
      <c r="A44" s="28">
        <v>38</v>
      </c>
      <c r="B44" s="12" t="s">
        <v>1766</v>
      </c>
      <c r="C44" s="2" t="s">
        <v>1800</v>
      </c>
      <c r="D44" s="6" t="s">
        <v>1799</v>
      </c>
      <c r="E44" s="4" t="s">
        <v>1328</v>
      </c>
      <c r="F44" s="7">
        <v>935000</v>
      </c>
      <c r="G44" s="21">
        <v>357</v>
      </c>
      <c r="H44" s="34" t="s">
        <v>1273</v>
      </c>
    </row>
    <row r="45" spans="1:8" ht="19.149999999999999" customHeight="1" x14ac:dyDescent="0.25">
      <c r="A45" s="28">
        <v>39</v>
      </c>
      <c r="B45" s="12" t="s">
        <v>1767</v>
      </c>
      <c r="C45" s="2" t="s">
        <v>1801</v>
      </c>
      <c r="D45" s="6" t="s">
        <v>24</v>
      </c>
      <c r="E45" s="4" t="s">
        <v>360</v>
      </c>
      <c r="F45" s="7">
        <v>430000</v>
      </c>
      <c r="G45" s="21">
        <v>357</v>
      </c>
      <c r="H45" s="34" t="s">
        <v>1273</v>
      </c>
    </row>
    <row r="46" spans="1:8" ht="19.149999999999999" customHeight="1" x14ac:dyDescent="0.25">
      <c r="A46" s="28">
        <v>40</v>
      </c>
      <c r="B46" s="12" t="s">
        <v>1768</v>
      </c>
      <c r="C46" s="2" t="s">
        <v>14</v>
      </c>
      <c r="D46" s="6" t="s">
        <v>1802</v>
      </c>
      <c r="E46" s="4" t="s">
        <v>360</v>
      </c>
      <c r="F46" s="7">
        <v>430000</v>
      </c>
      <c r="G46" s="21">
        <v>246</v>
      </c>
      <c r="H46" s="34" t="s">
        <v>1273</v>
      </c>
    </row>
    <row r="47" spans="1:8" ht="19.149999999999999" customHeight="1" x14ac:dyDescent="0.25">
      <c r="A47" s="28">
        <v>41</v>
      </c>
      <c r="B47" s="12" t="s">
        <v>1769</v>
      </c>
      <c r="C47" s="2" t="s">
        <v>1803</v>
      </c>
      <c r="D47" s="6" t="s">
        <v>50</v>
      </c>
      <c r="E47" s="4" t="s">
        <v>360</v>
      </c>
      <c r="F47" s="7">
        <v>430000</v>
      </c>
      <c r="G47" s="21">
        <v>246</v>
      </c>
      <c r="H47" s="34" t="s">
        <v>1273</v>
      </c>
    </row>
    <row r="48" spans="1:8" ht="19.149999999999999" customHeight="1" x14ac:dyDescent="0.3">
      <c r="A48" s="28">
        <v>42</v>
      </c>
      <c r="B48" s="12" t="s">
        <v>1770</v>
      </c>
      <c r="C48" s="2" t="s">
        <v>1804</v>
      </c>
      <c r="D48" s="6" t="s">
        <v>209</v>
      </c>
      <c r="E48" s="4" t="s">
        <v>360</v>
      </c>
      <c r="F48" s="7">
        <v>430000</v>
      </c>
      <c r="G48" s="21">
        <v>357</v>
      </c>
      <c r="H48" s="34" t="s">
        <v>1273</v>
      </c>
    </row>
    <row r="49" spans="1:8" ht="19.149999999999999" customHeight="1" x14ac:dyDescent="0.25">
      <c r="A49" s="28">
        <v>43</v>
      </c>
      <c r="B49" s="12" t="s">
        <v>1771</v>
      </c>
      <c r="C49" s="2" t="s">
        <v>1000</v>
      </c>
      <c r="D49" s="6" t="s">
        <v>219</v>
      </c>
      <c r="E49" s="4" t="s">
        <v>360</v>
      </c>
      <c r="F49" s="7">
        <v>430000</v>
      </c>
      <c r="G49" s="21">
        <v>246</v>
      </c>
      <c r="H49" s="34" t="s">
        <v>1273</v>
      </c>
    </row>
    <row r="50" spans="1:8" ht="19.149999999999999" customHeight="1" x14ac:dyDescent="0.25">
      <c r="A50" s="28">
        <v>44</v>
      </c>
      <c r="B50" s="12" t="s">
        <v>1772</v>
      </c>
      <c r="C50" s="2" t="s">
        <v>497</v>
      </c>
      <c r="D50" s="6" t="s">
        <v>102</v>
      </c>
      <c r="E50" s="4" t="s">
        <v>360</v>
      </c>
      <c r="F50" s="7">
        <v>430000</v>
      </c>
      <c r="G50" s="21">
        <v>246</v>
      </c>
      <c r="H50" s="34" t="s">
        <v>1273</v>
      </c>
    </row>
    <row r="51" spans="1:8" ht="19.149999999999999" customHeight="1" x14ac:dyDescent="0.25">
      <c r="A51" s="28">
        <v>45</v>
      </c>
      <c r="B51" s="12" t="s">
        <v>1773</v>
      </c>
      <c r="C51" s="2" t="s">
        <v>1805</v>
      </c>
      <c r="D51" s="6" t="s">
        <v>680</v>
      </c>
      <c r="E51" s="4" t="s">
        <v>1328</v>
      </c>
      <c r="F51" s="7">
        <v>935000</v>
      </c>
      <c r="G51" s="21">
        <v>78</v>
      </c>
      <c r="H51" s="34" t="s">
        <v>1273</v>
      </c>
    </row>
    <row r="52" spans="1:8" ht="19.149999999999999" customHeight="1" x14ac:dyDescent="0.25">
      <c r="A52" s="28">
        <v>46</v>
      </c>
      <c r="B52" s="12" t="s">
        <v>1774</v>
      </c>
      <c r="C52" s="2" t="s">
        <v>1806</v>
      </c>
      <c r="D52" s="6" t="s">
        <v>37</v>
      </c>
      <c r="E52" s="4" t="s">
        <v>1328</v>
      </c>
      <c r="F52" s="7">
        <v>935000</v>
      </c>
      <c r="G52" s="21">
        <v>78</v>
      </c>
      <c r="H52" s="34" t="s">
        <v>1273</v>
      </c>
    </row>
    <row r="53" spans="1:8" ht="19.149999999999999" customHeight="1" x14ac:dyDescent="0.3">
      <c r="A53" s="28">
        <v>47</v>
      </c>
      <c r="B53" s="12" t="s">
        <v>1775</v>
      </c>
      <c r="C53" s="2" t="s">
        <v>1807</v>
      </c>
      <c r="D53" s="6" t="s">
        <v>88</v>
      </c>
      <c r="E53" s="4" t="s">
        <v>360</v>
      </c>
      <c r="F53" s="7">
        <v>430000</v>
      </c>
      <c r="G53" s="21">
        <v>78</v>
      </c>
      <c r="H53" s="34" t="s">
        <v>1273</v>
      </c>
    </row>
    <row r="54" spans="1:8" ht="19.149999999999999" customHeight="1" x14ac:dyDescent="0.25">
      <c r="A54" s="28">
        <v>48</v>
      </c>
      <c r="B54" s="12" t="s">
        <v>1776</v>
      </c>
      <c r="C54" s="2" t="s">
        <v>1808</v>
      </c>
      <c r="D54" s="6" t="s">
        <v>122</v>
      </c>
      <c r="E54" s="4" t="s">
        <v>944</v>
      </c>
      <c r="F54" s="7">
        <v>210000</v>
      </c>
      <c r="G54" s="21">
        <v>357</v>
      </c>
      <c r="H54" s="34" t="s">
        <v>1273</v>
      </c>
    </row>
    <row r="55" spans="1:8" ht="19.149999999999999" customHeight="1" x14ac:dyDescent="0.25">
      <c r="A55" s="28">
        <v>49</v>
      </c>
      <c r="B55" s="12" t="s">
        <v>1777</v>
      </c>
      <c r="C55" s="2" t="s">
        <v>1809</v>
      </c>
      <c r="D55" s="6" t="s">
        <v>62</v>
      </c>
      <c r="E55" s="5" t="s">
        <v>1206</v>
      </c>
      <c r="F55" s="32">
        <v>640000</v>
      </c>
      <c r="G55" s="21">
        <v>246</v>
      </c>
      <c r="H55" s="34" t="s">
        <v>1273</v>
      </c>
    </row>
    <row r="56" spans="1:8" ht="19.149999999999999" customHeight="1" x14ac:dyDescent="0.25">
      <c r="A56" s="28">
        <v>50</v>
      </c>
      <c r="B56" s="12" t="s">
        <v>1778</v>
      </c>
      <c r="C56" s="2" t="s">
        <v>672</v>
      </c>
      <c r="D56" s="6" t="s">
        <v>18</v>
      </c>
      <c r="E56" s="4" t="s">
        <v>1328</v>
      </c>
      <c r="F56" s="7">
        <v>935000</v>
      </c>
      <c r="G56" s="21">
        <v>246</v>
      </c>
      <c r="H56" s="34" t="s">
        <v>1273</v>
      </c>
    </row>
    <row r="57" spans="1:8" ht="19.149999999999999" customHeight="1" x14ac:dyDescent="0.25">
      <c r="A57" s="28">
        <v>51</v>
      </c>
      <c r="B57" s="12" t="s">
        <v>1779</v>
      </c>
      <c r="C57" s="2" t="s">
        <v>859</v>
      </c>
      <c r="D57" s="6" t="s">
        <v>46</v>
      </c>
      <c r="E57" s="4" t="s">
        <v>360</v>
      </c>
      <c r="F57" s="7">
        <v>430000</v>
      </c>
      <c r="G57" s="21">
        <v>246</v>
      </c>
      <c r="H57" s="34" t="s">
        <v>1273</v>
      </c>
    </row>
    <row r="58" spans="1:8" ht="19.149999999999999" customHeight="1" x14ac:dyDescent="0.25">
      <c r="A58" s="28">
        <v>52</v>
      </c>
      <c r="B58" s="12" t="s">
        <v>1780</v>
      </c>
      <c r="C58" s="2" t="s">
        <v>1810</v>
      </c>
      <c r="D58" s="6" t="s">
        <v>885</v>
      </c>
      <c r="E58" s="4" t="s">
        <v>360</v>
      </c>
      <c r="F58" s="7">
        <v>430000</v>
      </c>
      <c r="G58" s="21">
        <v>246</v>
      </c>
      <c r="H58" s="34" t="s">
        <v>1273</v>
      </c>
    </row>
    <row r="59" spans="1:8" ht="19.149999999999999" customHeight="1" x14ac:dyDescent="0.25">
      <c r="A59" s="28">
        <v>53</v>
      </c>
      <c r="B59" s="12" t="s">
        <v>1781</v>
      </c>
      <c r="C59" s="2" t="s">
        <v>1811</v>
      </c>
      <c r="D59" s="6" t="s">
        <v>44</v>
      </c>
      <c r="E59" s="4" t="s">
        <v>360</v>
      </c>
      <c r="F59" s="7">
        <v>430000</v>
      </c>
      <c r="G59" s="21">
        <v>357</v>
      </c>
      <c r="H59" s="34" t="s">
        <v>1273</v>
      </c>
    </row>
    <row r="60" spans="1:8" ht="19.149999999999999" customHeight="1" x14ac:dyDescent="0.25">
      <c r="A60" s="28">
        <v>54</v>
      </c>
      <c r="B60" s="12" t="s">
        <v>1782</v>
      </c>
      <c r="C60" s="2" t="s">
        <v>1812</v>
      </c>
      <c r="D60" s="6" t="s">
        <v>33</v>
      </c>
      <c r="E60" s="4" t="s">
        <v>360</v>
      </c>
      <c r="F60" s="7">
        <v>430000</v>
      </c>
      <c r="G60" s="21">
        <v>246</v>
      </c>
      <c r="H60" s="34" t="s">
        <v>1273</v>
      </c>
    </row>
    <row r="61" spans="1:8" ht="19.149999999999999" customHeight="1" x14ac:dyDescent="0.25">
      <c r="A61" s="28">
        <v>55</v>
      </c>
      <c r="B61" s="12" t="s">
        <v>1783</v>
      </c>
      <c r="C61" s="2" t="s">
        <v>1813</v>
      </c>
      <c r="D61" s="6" t="s">
        <v>62</v>
      </c>
      <c r="E61" s="4" t="s">
        <v>360</v>
      </c>
      <c r="F61" s="7">
        <v>430000</v>
      </c>
      <c r="G61" s="21">
        <v>246</v>
      </c>
      <c r="H61" s="34" t="s">
        <v>1273</v>
      </c>
    </row>
    <row r="62" spans="1:8" ht="19.149999999999999" customHeight="1" x14ac:dyDescent="0.25">
      <c r="A62" s="28">
        <v>56</v>
      </c>
      <c r="B62" s="12" t="s">
        <v>1784</v>
      </c>
      <c r="C62" s="2" t="s">
        <v>1751</v>
      </c>
      <c r="D62" s="6" t="s">
        <v>86</v>
      </c>
      <c r="E62" s="4" t="s">
        <v>360</v>
      </c>
      <c r="F62" s="7">
        <v>430000</v>
      </c>
      <c r="G62" s="21">
        <v>78</v>
      </c>
      <c r="H62" s="34" t="s">
        <v>1273</v>
      </c>
    </row>
    <row r="63" spans="1:8" ht="19.149999999999999" customHeight="1" x14ac:dyDescent="0.25">
      <c r="A63" s="28">
        <v>57</v>
      </c>
      <c r="B63" s="12" t="s">
        <v>1785</v>
      </c>
      <c r="C63" s="2" t="s">
        <v>1814</v>
      </c>
      <c r="D63" s="6" t="s">
        <v>100</v>
      </c>
      <c r="E63" s="4" t="s">
        <v>360</v>
      </c>
      <c r="F63" s="7">
        <v>430000</v>
      </c>
      <c r="G63" s="21">
        <v>246</v>
      </c>
      <c r="H63" s="34" t="s">
        <v>1273</v>
      </c>
    </row>
    <row r="64" spans="1:8" ht="19.149999999999999" customHeight="1" x14ac:dyDescent="0.25">
      <c r="A64" s="28">
        <v>58</v>
      </c>
      <c r="B64" s="29" t="s">
        <v>1786</v>
      </c>
      <c r="C64" s="30" t="s">
        <v>1815</v>
      </c>
      <c r="D64" s="31" t="s">
        <v>82</v>
      </c>
      <c r="E64" s="4" t="s">
        <v>1793</v>
      </c>
      <c r="F64" s="7">
        <v>845000</v>
      </c>
      <c r="G64" s="33">
        <v>357</v>
      </c>
      <c r="H64" s="34" t="s">
        <v>1273</v>
      </c>
    </row>
    <row r="65" spans="1:8" ht="19.149999999999999" customHeight="1" x14ac:dyDescent="0.25">
      <c r="A65" s="28">
        <v>59</v>
      </c>
      <c r="B65" s="29" t="s">
        <v>1788</v>
      </c>
      <c r="C65" s="88" t="s">
        <v>1816</v>
      </c>
      <c r="D65" s="87" t="s">
        <v>173</v>
      </c>
      <c r="E65" s="4" t="s">
        <v>1793</v>
      </c>
      <c r="F65" s="7">
        <v>845000</v>
      </c>
      <c r="G65" s="33">
        <v>78</v>
      </c>
      <c r="H65" s="34" t="s">
        <v>1273</v>
      </c>
    </row>
    <row r="66" spans="1:8" ht="19.149999999999999" customHeight="1" x14ac:dyDescent="0.25">
      <c r="A66" s="28">
        <v>60</v>
      </c>
      <c r="B66" s="29" t="s">
        <v>1787</v>
      </c>
      <c r="C66" s="30" t="s">
        <v>1817</v>
      </c>
      <c r="D66" s="31" t="s">
        <v>110</v>
      </c>
      <c r="E66" s="4" t="s">
        <v>1793</v>
      </c>
      <c r="F66" s="7">
        <v>845000</v>
      </c>
      <c r="G66" s="33">
        <v>78</v>
      </c>
      <c r="H66" s="34" t="s">
        <v>1273</v>
      </c>
    </row>
    <row r="67" spans="1:8" ht="19.149999999999999" customHeight="1" x14ac:dyDescent="0.25">
      <c r="A67" s="28">
        <v>61</v>
      </c>
      <c r="B67" s="29" t="s">
        <v>1818</v>
      </c>
      <c r="C67" s="30" t="s">
        <v>968</v>
      </c>
      <c r="D67" s="31" t="s">
        <v>86</v>
      </c>
      <c r="E67" s="28" t="s">
        <v>1848</v>
      </c>
      <c r="F67" s="32">
        <v>150000</v>
      </c>
      <c r="G67" s="33">
        <v>357</v>
      </c>
      <c r="H67" s="34" t="s">
        <v>1273</v>
      </c>
    </row>
    <row r="68" spans="1:8" ht="19.149999999999999" customHeight="1" x14ac:dyDescent="0.25">
      <c r="A68" s="28">
        <v>62</v>
      </c>
      <c r="B68" s="29" t="s">
        <v>1819</v>
      </c>
      <c r="C68" s="51" t="s">
        <v>1849</v>
      </c>
      <c r="D68" s="31" t="s">
        <v>1335</v>
      </c>
      <c r="E68" s="28" t="s">
        <v>364</v>
      </c>
      <c r="F68" s="32">
        <v>430000</v>
      </c>
      <c r="G68" s="33">
        <v>78</v>
      </c>
      <c r="H68" s="34" t="s">
        <v>1273</v>
      </c>
    </row>
    <row r="69" spans="1:8" ht="19.149999999999999" customHeight="1" x14ac:dyDescent="0.25">
      <c r="A69" s="28">
        <v>63</v>
      </c>
      <c r="B69" s="29" t="s">
        <v>1820</v>
      </c>
      <c r="C69" s="30" t="s">
        <v>113</v>
      </c>
      <c r="D69" s="31" t="s">
        <v>37</v>
      </c>
      <c r="E69" s="28" t="s">
        <v>364</v>
      </c>
      <c r="F69" s="32">
        <v>430000</v>
      </c>
      <c r="G69" s="33">
        <v>78</v>
      </c>
      <c r="H69" s="34" t="s">
        <v>1273</v>
      </c>
    </row>
    <row r="70" spans="1:8" ht="19.149999999999999" customHeight="1" x14ac:dyDescent="0.25">
      <c r="A70" s="28">
        <v>64</v>
      </c>
      <c r="B70" s="29" t="s">
        <v>1821</v>
      </c>
      <c r="C70" s="30" t="s">
        <v>49</v>
      </c>
      <c r="D70" s="31" t="s">
        <v>107</v>
      </c>
      <c r="E70" s="28" t="s">
        <v>364</v>
      </c>
      <c r="F70" s="32">
        <v>430000</v>
      </c>
      <c r="G70" s="33">
        <v>357</v>
      </c>
      <c r="H70" s="34" t="s">
        <v>1273</v>
      </c>
    </row>
    <row r="71" spans="1:8" ht="19.149999999999999" customHeight="1" x14ac:dyDescent="0.25">
      <c r="A71" s="28">
        <v>65</v>
      </c>
      <c r="B71" s="29" t="s">
        <v>1822</v>
      </c>
      <c r="C71" s="30" t="s">
        <v>144</v>
      </c>
      <c r="D71" s="31" t="s">
        <v>138</v>
      </c>
      <c r="E71" s="28" t="s">
        <v>1848</v>
      </c>
      <c r="F71" s="32">
        <v>150000</v>
      </c>
      <c r="G71" s="33">
        <v>246</v>
      </c>
      <c r="H71" s="34" t="s">
        <v>1273</v>
      </c>
    </row>
    <row r="72" spans="1:8" ht="19.149999999999999" customHeight="1" x14ac:dyDescent="0.25">
      <c r="A72" s="28">
        <v>66</v>
      </c>
      <c r="B72" s="29" t="s">
        <v>1823</v>
      </c>
      <c r="C72" s="30" t="s">
        <v>891</v>
      </c>
      <c r="D72" s="31" t="s">
        <v>998</v>
      </c>
      <c r="E72" s="28" t="s">
        <v>1848</v>
      </c>
      <c r="F72" s="32">
        <v>150000</v>
      </c>
      <c r="G72" s="33">
        <v>246</v>
      </c>
      <c r="H72" s="34" t="s">
        <v>1273</v>
      </c>
    </row>
    <row r="73" spans="1:8" ht="19.149999999999999" customHeight="1" x14ac:dyDescent="0.25">
      <c r="A73" s="28">
        <v>67</v>
      </c>
      <c r="B73" s="29" t="s">
        <v>1824</v>
      </c>
      <c r="C73" s="30" t="s">
        <v>1850</v>
      </c>
      <c r="D73" s="31" t="s">
        <v>63</v>
      </c>
      <c r="E73" s="28" t="s">
        <v>1848</v>
      </c>
      <c r="F73" s="32">
        <v>150000</v>
      </c>
      <c r="G73" s="33">
        <v>78</v>
      </c>
      <c r="H73" s="34" t="s">
        <v>1273</v>
      </c>
    </row>
    <row r="74" spans="1:8" ht="19.149999999999999" customHeight="1" x14ac:dyDescent="0.25">
      <c r="A74" s="28">
        <v>68</v>
      </c>
      <c r="B74" s="29" t="s">
        <v>1825</v>
      </c>
      <c r="C74" s="30" t="s">
        <v>1851</v>
      </c>
      <c r="D74" s="31" t="s">
        <v>1852</v>
      </c>
      <c r="E74" s="5" t="s">
        <v>1206</v>
      </c>
      <c r="F74" s="32">
        <v>640000</v>
      </c>
      <c r="G74" s="33">
        <v>246</v>
      </c>
      <c r="H74" s="34" t="s">
        <v>1273</v>
      </c>
    </row>
    <row r="75" spans="1:8" ht="19.149999999999999" customHeight="1" x14ac:dyDescent="0.25">
      <c r="A75" s="28">
        <v>69</v>
      </c>
      <c r="B75" s="29" t="s">
        <v>1826</v>
      </c>
      <c r="C75" s="30" t="s">
        <v>1853</v>
      </c>
      <c r="D75" s="31" t="s">
        <v>705</v>
      </c>
      <c r="E75" s="5" t="s">
        <v>1206</v>
      </c>
      <c r="F75" s="32">
        <v>640000</v>
      </c>
      <c r="G75" s="33">
        <v>246</v>
      </c>
      <c r="H75" s="34" t="s">
        <v>1273</v>
      </c>
    </row>
    <row r="76" spans="1:8" ht="19.149999999999999" customHeight="1" x14ac:dyDescent="0.25">
      <c r="A76" s="28">
        <v>70</v>
      </c>
      <c r="B76" s="29" t="s">
        <v>1827</v>
      </c>
      <c r="C76" s="30" t="s">
        <v>1203</v>
      </c>
      <c r="D76" s="31" t="s">
        <v>37</v>
      </c>
      <c r="E76" s="28" t="s">
        <v>364</v>
      </c>
      <c r="F76" s="32">
        <v>430000</v>
      </c>
      <c r="G76" s="33">
        <v>246</v>
      </c>
      <c r="H76" s="34" t="s">
        <v>1273</v>
      </c>
    </row>
    <row r="77" spans="1:8" ht="19.149999999999999" customHeight="1" x14ac:dyDescent="0.25">
      <c r="A77" s="28">
        <v>71</v>
      </c>
      <c r="B77" s="29" t="s">
        <v>1828</v>
      </c>
      <c r="C77" s="30" t="s">
        <v>1854</v>
      </c>
      <c r="D77" s="31" t="s">
        <v>63</v>
      </c>
      <c r="E77" s="28" t="s">
        <v>1848</v>
      </c>
      <c r="F77" s="32">
        <v>150000</v>
      </c>
      <c r="G77" s="33">
        <v>246</v>
      </c>
      <c r="H77" s="34" t="s">
        <v>1273</v>
      </c>
    </row>
    <row r="78" spans="1:8" ht="19.149999999999999" customHeight="1" x14ac:dyDescent="0.25">
      <c r="A78" s="28">
        <v>72</v>
      </c>
      <c r="B78" s="29" t="s">
        <v>1829</v>
      </c>
      <c r="C78" s="30" t="s">
        <v>14</v>
      </c>
      <c r="D78" s="31" t="s">
        <v>1855</v>
      </c>
      <c r="E78" s="28" t="s">
        <v>1848</v>
      </c>
      <c r="F78" s="32">
        <v>150000</v>
      </c>
      <c r="G78" s="33">
        <v>78</v>
      </c>
      <c r="H78" s="34" t="s">
        <v>1273</v>
      </c>
    </row>
    <row r="79" spans="1:8" ht="19.149999999999999" customHeight="1" x14ac:dyDescent="0.25">
      <c r="A79" s="28">
        <v>73</v>
      </c>
      <c r="B79" s="29" t="s">
        <v>1830</v>
      </c>
      <c r="C79" s="30" t="s">
        <v>674</v>
      </c>
      <c r="D79" s="31" t="s">
        <v>123</v>
      </c>
      <c r="E79" s="28" t="s">
        <v>364</v>
      </c>
      <c r="F79" s="32">
        <v>430000</v>
      </c>
      <c r="G79" s="33">
        <v>246</v>
      </c>
      <c r="H79" s="34" t="s">
        <v>1273</v>
      </c>
    </row>
    <row r="80" spans="1:8" ht="19.149999999999999" customHeight="1" x14ac:dyDescent="0.25">
      <c r="A80" s="28">
        <v>74</v>
      </c>
      <c r="B80" s="29" t="s">
        <v>1831</v>
      </c>
      <c r="C80" s="30" t="s">
        <v>1856</v>
      </c>
      <c r="D80" s="31" t="s">
        <v>161</v>
      </c>
      <c r="E80" s="28" t="s">
        <v>364</v>
      </c>
      <c r="F80" s="32">
        <v>430000</v>
      </c>
      <c r="G80" s="33">
        <v>357</v>
      </c>
      <c r="H80" s="34" t="s">
        <v>1273</v>
      </c>
    </row>
    <row r="81" spans="1:8" ht="19.149999999999999" customHeight="1" x14ac:dyDescent="0.25">
      <c r="A81" s="28">
        <v>75</v>
      </c>
      <c r="B81" s="29" t="s">
        <v>1832</v>
      </c>
      <c r="C81" s="30" t="s">
        <v>210</v>
      </c>
      <c r="D81" s="31" t="s">
        <v>175</v>
      </c>
      <c r="E81" s="28" t="s">
        <v>364</v>
      </c>
      <c r="F81" s="32">
        <v>430000</v>
      </c>
      <c r="G81" s="33">
        <v>357</v>
      </c>
      <c r="H81" s="34" t="s">
        <v>1273</v>
      </c>
    </row>
    <row r="82" spans="1:8" ht="19.149999999999999" customHeight="1" x14ac:dyDescent="0.25">
      <c r="A82" s="28">
        <v>76</v>
      </c>
      <c r="B82" s="29" t="s">
        <v>1833</v>
      </c>
      <c r="C82" s="30" t="s">
        <v>51</v>
      </c>
      <c r="D82" s="31" t="s">
        <v>39</v>
      </c>
      <c r="E82" s="28" t="s">
        <v>1848</v>
      </c>
      <c r="F82" s="32">
        <v>150000</v>
      </c>
      <c r="G82" s="33">
        <v>246</v>
      </c>
      <c r="H82" s="34" t="s">
        <v>1273</v>
      </c>
    </row>
    <row r="83" spans="1:8" ht="19.149999999999999" customHeight="1" x14ac:dyDescent="0.25">
      <c r="A83" s="28">
        <v>77</v>
      </c>
      <c r="B83" s="29" t="s">
        <v>1834</v>
      </c>
      <c r="C83" s="30" t="s">
        <v>1857</v>
      </c>
      <c r="D83" s="31" t="s">
        <v>95</v>
      </c>
      <c r="E83" s="4" t="s">
        <v>1328</v>
      </c>
      <c r="F83" s="7">
        <v>935000</v>
      </c>
      <c r="G83" s="33">
        <v>246</v>
      </c>
      <c r="H83" s="34" t="s">
        <v>1273</v>
      </c>
    </row>
    <row r="84" spans="1:8" ht="19.149999999999999" customHeight="1" x14ac:dyDescent="0.25">
      <c r="A84" s="28">
        <v>78</v>
      </c>
      <c r="B84" s="29" t="s">
        <v>1835</v>
      </c>
      <c r="C84" s="30" t="s">
        <v>1660</v>
      </c>
      <c r="D84" s="31" t="s">
        <v>61</v>
      </c>
      <c r="E84" s="4" t="s">
        <v>1791</v>
      </c>
      <c r="F84" s="7">
        <v>935000</v>
      </c>
      <c r="G84" s="33">
        <v>246</v>
      </c>
      <c r="H84" s="34" t="s">
        <v>1273</v>
      </c>
    </row>
    <row r="85" spans="1:8" ht="19.149999999999999" customHeight="1" x14ac:dyDescent="0.25">
      <c r="A85" s="28">
        <v>79</v>
      </c>
      <c r="B85" s="29" t="s">
        <v>1836</v>
      </c>
      <c r="C85" s="30" t="s">
        <v>14</v>
      </c>
      <c r="D85" s="31" t="s">
        <v>61</v>
      </c>
      <c r="E85" s="28" t="s">
        <v>364</v>
      </c>
      <c r="F85" s="32">
        <v>430000</v>
      </c>
      <c r="G85" s="33">
        <v>246</v>
      </c>
      <c r="H85" s="34" t="s">
        <v>1273</v>
      </c>
    </row>
    <row r="86" spans="1:8" ht="19.149999999999999" customHeight="1" x14ac:dyDescent="0.25">
      <c r="A86" s="28">
        <v>80</v>
      </c>
      <c r="B86" s="29" t="s">
        <v>1837</v>
      </c>
      <c r="C86" s="30" t="s">
        <v>1858</v>
      </c>
      <c r="D86" s="31" t="s">
        <v>21</v>
      </c>
      <c r="E86" s="28" t="s">
        <v>364</v>
      </c>
      <c r="F86" s="32">
        <v>430000</v>
      </c>
      <c r="G86" s="33">
        <v>246</v>
      </c>
      <c r="H86" s="34" t="s">
        <v>1273</v>
      </c>
    </row>
    <row r="87" spans="1:8" ht="19.149999999999999" customHeight="1" x14ac:dyDescent="0.25">
      <c r="A87" s="28">
        <v>81</v>
      </c>
      <c r="B87" s="29" t="s">
        <v>1838</v>
      </c>
      <c r="C87" s="30" t="s">
        <v>1859</v>
      </c>
      <c r="D87" s="31" t="s">
        <v>1860</v>
      </c>
      <c r="E87" s="28" t="s">
        <v>364</v>
      </c>
      <c r="F87" s="32">
        <v>430000</v>
      </c>
      <c r="G87" s="33">
        <v>246</v>
      </c>
      <c r="H87" s="34" t="s">
        <v>1273</v>
      </c>
    </row>
    <row r="88" spans="1:8" ht="19.149999999999999" customHeight="1" x14ac:dyDescent="0.25">
      <c r="A88" s="28">
        <v>82</v>
      </c>
      <c r="B88" s="29" t="s">
        <v>1839</v>
      </c>
      <c r="C88" s="30" t="s">
        <v>1861</v>
      </c>
      <c r="D88" s="31" t="s">
        <v>1862</v>
      </c>
      <c r="E88" s="28" t="s">
        <v>364</v>
      </c>
      <c r="F88" s="32">
        <v>430000</v>
      </c>
      <c r="G88" s="33">
        <v>78</v>
      </c>
      <c r="H88" s="34" t="s">
        <v>1273</v>
      </c>
    </row>
    <row r="89" spans="1:8" ht="19.149999999999999" customHeight="1" x14ac:dyDescent="0.3">
      <c r="A89" s="28">
        <v>83</v>
      </c>
      <c r="B89" s="29" t="s">
        <v>1840</v>
      </c>
      <c r="C89" s="30"/>
      <c r="D89" s="31"/>
      <c r="E89" s="28" t="s">
        <v>364</v>
      </c>
      <c r="F89" s="32"/>
      <c r="G89" s="33"/>
      <c r="H89" s="34" t="s">
        <v>1273</v>
      </c>
    </row>
    <row r="90" spans="1:8" ht="19.149999999999999" customHeight="1" x14ac:dyDescent="0.3">
      <c r="A90" s="28">
        <v>84</v>
      </c>
      <c r="B90" s="29" t="s">
        <v>1841</v>
      </c>
      <c r="C90" s="30"/>
      <c r="D90" s="31"/>
      <c r="E90" s="28" t="s">
        <v>364</v>
      </c>
      <c r="F90" s="32"/>
      <c r="G90" s="33"/>
      <c r="H90" s="34" t="s">
        <v>1273</v>
      </c>
    </row>
    <row r="91" spans="1:8" ht="19.149999999999999" customHeight="1" x14ac:dyDescent="0.3">
      <c r="A91" s="28">
        <v>85</v>
      </c>
      <c r="B91" s="29" t="s">
        <v>1842</v>
      </c>
      <c r="C91" s="30"/>
      <c r="D91" s="31"/>
      <c r="E91" s="28" t="s">
        <v>364</v>
      </c>
      <c r="F91" s="32"/>
      <c r="G91" s="33"/>
      <c r="H91" s="34" t="s">
        <v>1273</v>
      </c>
    </row>
    <row r="92" spans="1:8" ht="19.149999999999999" customHeight="1" x14ac:dyDescent="0.3">
      <c r="A92" s="28">
        <v>86</v>
      </c>
      <c r="B92" s="29" t="s">
        <v>1843</v>
      </c>
      <c r="C92" s="30"/>
      <c r="D92" s="31"/>
      <c r="E92" s="28" t="s">
        <v>364</v>
      </c>
      <c r="F92" s="32"/>
      <c r="G92" s="33"/>
      <c r="H92" s="34" t="s">
        <v>1273</v>
      </c>
    </row>
    <row r="93" spans="1:8" ht="19.149999999999999" customHeight="1" x14ac:dyDescent="0.3">
      <c r="A93" s="28">
        <v>87</v>
      </c>
      <c r="B93" s="29" t="s">
        <v>1844</v>
      </c>
      <c r="C93" s="30"/>
      <c r="D93" s="31"/>
      <c r="E93" s="28" t="s">
        <v>364</v>
      </c>
      <c r="F93" s="32"/>
      <c r="G93" s="33"/>
      <c r="H93" s="34" t="s">
        <v>1273</v>
      </c>
    </row>
    <row r="94" spans="1:8" ht="19.149999999999999" customHeight="1" x14ac:dyDescent="0.3">
      <c r="A94" s="28">
        <v>88</v>
      </c>
      <c r="B94" s="12" t="s">
        <v>1845</v>
      </c>
      <c r="C94" s="2"/>
      <c r="D94" s="6"/>
      <c r="E94" s="4" t="s">
        <v>360</v>
      </c>
      <c r="F94" s="7"/>
      <c r="G94" s="21"/>
      <c r="H94" s="34" t="s">
        <v>1273</v>
      </c>
    </row>
    <row r="95" spans="1:8" ht="19.149999999999999" customHeight="1" x14ac:dyDescent="0.3">
      <c r="A95" s="28">
        <v>89</v>
      </c>
      <c r="B95" s="12" t="s">
        <v>1846</v>
      </c>
      <c r="C95" s="2"/>
      <c r="D95" s="6"/>
      <c r="E95" s="4" t="s">
        <v>360</v>
      </c>
      <c r="F95" s="7"/>
      <c r="G95" s="21"/>
      <c r="H95" s="34" t="s">
        <v>1273</v>
      </c>
    </row>
    <row r="96" spans="1:8" ht="19.149999999999999" customHeight="1" x14ac:dyDescent="0.3">
      <c r="A96" s="28">
        <v>90</v>
      </c>
      <c r="B96" s="12" t="s">
        <v>1847</v>
      </c>
      <c r="C96" s="2"/>
      <c r="D96" s="6"/>
      <c r="E96" s="4" t="s">
        <v>360</v>
      </c>
      <c r="F96" s="7"/>
      <c r="G96" s="21"/>
      <c r="H96" s="34" t="s">
        <v>1273</v>
      </c>
    </row>
    <row r="97" spans="1:8" ht="15.75" x14ac:dyDescent="0.25">
      <c r="A97" s="326" t="s">
        <v>330</v>
      </c>
      <c r="B97" s="327"/>
      <c r="C97" s="327"/>
      <c r="D97" s="327"/>
      <c r="E97" s="328"/>
      <c r="F97" s="17">
        <f>SUM(F7:F96)</f>
        <v>42200000</v>
      </c>
      <c r="G97" s="22"/>
      <c r="H97" s="8"/>
    </row>
    <row r="98" spans="1:8" ht="15.75" x14ac:dyDescent="0.25">
      <c r="A98" s="329" t="s">
        <v>1561</v>
      </c>
      <c r="B98" s="330"/>
      <c r="C98" s="330"/>
      <c r="D98" s="330"/>
      <c r="E98" s="330"/>
      <c r="F98" s="330"/>
      <c r="G98" s="330"/>
      <c r="H98" s="331"/>
    </row>
    <row r="99" spans="1:8" ht="15.6" x14ac:dyDescent="0.3">
      <c r="A99" s="9"/>
      <c r="B99" s="9"/>
      <c r="C99" s="9"/>
      <c r="D99" s="9"/>
      <c r="E99" s="9"/>
      <c r="F99" s="9"/>
      <c r="G99" s="23"/>
      <c r="H99" s="9"/>
    </row>
    <row r="100" spans="1:8" ht="15.75" x14ac:dyDescent="0.25">
      <c r="A100" s="321" t="s">
        <v>1560</v>
      </c>
      <c r="B100" s="321"/>
      <c r="C100" s="321"/>
      <c r="D100" s="321"/>
      <c r="E100" s="321"/>
      <c r="F100" s="321"/>
      <c r="G100" s="321"/>
      <c r="H100" s="321"/>
    </row>
    <row r="101" spans="1:8" ht="15.75" x14ac:dyDescent="0.25">
      <c r="A101" s="322" t="s">
        <v>9</v>
      </c>
      <c r="B101" s="322"/>
      <c r="C101" s="322"/>
      <c r="D101" s="81"/>
      <c r="E101" s="322" t="s">
        <v>10</v>
      </c>
      <c r="F101" s="322"/>
      <c r="G101" s="322"/>
      <c r="H101" s="322"/>
    </row>
    <row r="102" spans="1:8" ht="15.6" x14ac:dyDescent="0.3">
      <c r="A102" s="1"/>
      <c r="B102" s="1"/>
      <c r="C102" s="1"/>
      <c r="D102" s="1"/>
      <c r="E102" s="1"/>
      <c r="F102" s="10"/>
      <c r="G102" s="10"/>
      <c r="H102" s="10"/>
    </row>
    <row r="103" spans="1:8" ht="15.6" x14ac:dyDescent="0.3">
      <c r="A103" s="1"/>
      <c r="B103" s="1"/>
      <c r="C103" s="1"/>
      <c r="D103" s="1"/>
      <c r="E103" s="1"/>
      <c r="F103" s="10"/>
      <c r="G103" s="10"/>
      <c r="H103" s="10"/>
    </row>
    <row r="104" spans="1:8" ht="15.6" x14ac:dyDescent="0.3">
      <c r="A104" s="1"/>
      <c r="B104" s="1"/>
      <c r="C104" s="1"/>
      <c r="D104" s="1"/>
      <c r="E104" s="1"/>
      <c r="F104" s="10"/>
      <c r="G104" s="10"/>
      <c r="H104" s="10"/>
    </row>
    <row r="105" spans="1:8" ht="15.6" x14ac:dyDescent="0.3">
      <c r="A105" s="1"/>
      <c r="B105" s="1"/>
      <c r="C105" s="1"/>
      <c r="D105" s="1"/>
      <c r="E105" s="1"/>
      <c r="F105" s="10"/>
      <c r="G105" s="10"/>
      <c r="H105" s="10"/>
    </row>
    <row r="106" spans="1:8" ht="15.75" x14ac:dyDescent="0.25">
      <c r="A106" s="322" t="s">
        <v>11</v>
      </c>
      <c r="B106" s="322"/>
      <c r="C106" s="322"/>
      <c r="D106" s="81"/>
      <c r="E106" s="322" t="s">
        <v>12</v>
      </c>
      <c r="F106" s="322"/>
      <c r="G106" s="322"/>
      <c r="H106" s="322"/>
    </row>
    <row r="107" spans="1:8" ht="15.6" x14ac:dyDescent="0.3">
      <c r="A107" s="81"/>
      <c r="B107" s="81"/>
      <c r="C107" s="81"/>
      <c r="D107" s="81"/>
      <c r="E107" s="81"/>
      <c r="F107" s="81"/>
      <c r="G107" s="81"/>
      <c r="H107" s="81"/>
    </row>
    <row r="108" spans="1:8" ht="15.6" x14ac:dyDescent="0.3">
      <c r="A108" s="81"/>
      <c r="B108" s="81"/>
      <c r="C108" s="81"/>
      <c r="D108" s="81"/>
      <c r="E108" s="81"/>
      <c r="F108" s="81"/>
      <c r="G108" s="81"/>
      <c r="H108" s="81"/>
    </row>
    <row r="109" spans="1:8" x14ac:dyDescent="0.25">
      <c r="B109" s="320" t="s">
        <v>183</v>
      </c>
      <c r="C109" s="320"/>
      <c r="D109" s="320"/>
      <c r="G109" s="24"/>
    </row>
    <row r="110" spans="1:8" x14ac:dyDescent="0.25">
      <c r="B110" s="320" t="s">
        <v>1863</v>
      </c>
      <c r="C110" s="320"/>
      <c r="D110" s="320"/>
      <c r="E110" s="320"/>
      <c r="G110" s="24"/>
    </row>
    <row r="111" spans="1:8" x14ac:dyDescent="0.25">
      <c r="B111" s="320" t="s">
        <v>1865</v>
      </c>
      <c r="C111" s="320"/>
      <c r="D111" s="320"/>
      <c r="E111" s="320"/>
      <c r="G111" s="24"/>
    </row>
    <row r="112" spans="1:8" x14ac:dyDescent="0.25">
      <c r="B112" s="320" t="s">
        <v>1864</v>
      </c>
      <c r="C112" s="320"/>
      <c r="D112" s="320"/>
      <c r="G112" s="24"/>
    </row>
    <row r="113" spans="1:8" x14ac:dyDescent="0.25">
      <c r="B113" s="79" t="s">
        <v>1866</v>
      </c>
      <c r="C113" s="79"/>
      <c r="D113" s="79"/>
      <c r="G113" s="24"/>
    </row>
    <row r="114" spans="1:8" x14ac:dyDescent="0.25">
      <c r="B114" s="79" t="s">
        <v>1869</v>
      </c>
      <c r="C114" s="79"/>
      <c r="D114" s="38"/>
      <c r="G114" s="24"/>
    </row>
    <row r="115" spans="1:8" x14ac:dyDescent="0.25">
      <c r="B115" s="79" t="s">
        <v>1868</v>
      </c>
      <c r="C115" s="79"/>
      <c r="D115" s="38"/>
      <c r="G115" s="24"/>
    </row>
    <row r="116" spans="1:8" x14ac:dyDescent="0.25">
      <c r="B116" s="79" t="s">
        <v>1867</v>
      </c>
      <c r="C116" s="79"/>
      <c r="D116" s="38"/>
    </row>
    <row r="117" spans="1:8" ht="14.45" x14ac:dyDescent="0.3">
      <c r="B117" s="79"/>
      <c r="C117" s="79"/>
      <c r="D117" s="38"/>
    </row>
    <row r="118" spans="1:8" ht="14.45" x14ac:dyDescent="0.3">
      <c r="B118" s="79"/>
      <c r="C118" s="79"/>
      <c r="D118" s="38"/>
    </row>
    <row r="119" spans="1:8" ht="18.75" x14ac:dyDescent="0.3">
      <c r="A119" s="323" t="s">
        <v>166</v>
      </c>
      <c r="B119" s="323"/>
      <c r="C119" s="323"/>
      <c r="D119" s="323"/>
      <c r="E119" s="323"/>
      <c r="F119" s="323"/>
      <c r="G119" s="323"/>
      <c r="H119" s="323"/>
    </row>
    <row r="120" spans="1:8" ht="18.75" x14ac:dyDescent="0.3">
      <c r="A120" s="324" t="s">
        <v>0</v>
      </c>
      <c r="B120" s="324"/>
      <c r="C120" s="324"/>
      <c r="D120" s="324"/>
      <c r="E120" s="324"/>
      <c r="F120" s="324"/>
      <c r="G120" s="324"/>
      <c r="H120" s="324"/>
    </row>
    <row r="121" spans="1:8" ht="17.45" x14ac:dyDescent="0.3">
      <c r="A121" s="66"/>
      <c r="B121" s="66"/>
      <c r="C121" s="66"/>
      <c r="D121" s="66"/>
      <c r="E121" s="66"/>
      <c r="F121" s="66"/>
      <c r="G121" s="66"/>
      <c r="H121" s="66"/>
    </row>
    <row r="122" spans="1:8" ht="22.5" x14ac:dyDescent="0.3">
      <c r="A122" s="325" t="s">
        <v>331</v>
      </c>
      <c r="B122" s="325"/>
      <c r="C122" s="325"/>
      <c r="D122" s="325"/>
      <c r="E122" s="325"/>
      <c r="F122" s="325"/>
      <c r="G122" s="325"/>
      <c r="H122" s="325"/>
    </row>
    <row r="123" spans="1:8" ht="22.9" x14ac:dyDescent="0.4">
      <c r="A123" s="64" t="s">
        <v>23</v>
      </c>
      <c r="B123" s="64"/>
      <c r="C123" s="64"/>
      <c r="D123" s="64"/>
      <c r="E123" s="64"/>
      <c r="F123" s="64"/>
      <c r="G123" s="64"/>
      <c r="H123" s="64"/>
    </row>
    <row r="124" spans="1:8" ht="31.5" x14ac:dyDescent="0.25">
      <c r="A124" s="25" t="s">
        <v>1</v>
      </c>
      <c r="B124" s="25" t="s">
        <v>2</v>
      </c>
      <c r="C124" s="26" t="s">
        <v>3</v>
      </c>
      <c r="D124" s="27" t="s">
        <v>4</v>
      </c>
      <c r="E124" s="25" t="s">
        <v>5</v>
      </c>
      <c r="F124" s="25" t="s">
        <v>6</v>
      </c>
      <c r="G124" s="25" t="s">
        <v>337</v>
      </c>
      <c r="H124" s="25" t="s">
        <v>7</v>
      </c>
    </row>
    <row r="125" spans="1:8" ht="18" customHeight="1" x14ac:dyDescent="0.25">
      <c r="A125" s="28">
        <v>1</v>
      </c>
      <c r="B125" s="29" t="s">
        <v>1175</v>
      </c>
      <c r="C125" s="30" t="s">
        <v>26</v>
      </c>
      <c r="D125" s="31" t="s">
        <v>123</v>
      </c>
      <c r="E125" s="28" t="s">
        <v>1202</v>
      </c>
      <c r="F125" s="32">
        <v>640000</v>
      </c>
      <c r="G125" s="33">
        <v>246</v>
      </c>
      <c r="H125" s="34" t="s">
        <v>1273</v>
      </c>
    </row>
    <row r="126" spans="1:8" ht="18" customHeight="1" x14ac:dyDescent="0.25">
      <c r="A126" s="28">
        <v>2</v>
      </c>
      <c r="B126" s="29" t="s">
        <v>1176</v>
      </c>
      <c r="C126" s="30" t="s">
        <v>1203</v>
      </c>
      <c r="D126" s="31" t="s">
        <v>187</v>
      </c>
      <c r="E126" s="28" t="s">
        <v>1202</v>
      </c>
      <c r="F126" s="32">
        <v>640000</v>
      </c>
      <c r="G126" s="33">
        <v>246</v>
      </c>
      <c r="H126" s="34" t="s">
        <v>1273</v>
      </c>
    </row>
    <row r="127" spans="1:8" ht="18" customHeight="1" x14ac:dyDescent="0.25">
      <c r="A127" s="28">
        <v>3</v>
      </c>
      <c r="B127" s="29" t="s">
        <v>1177</v>
      </c>
      <c r="C127" s="30" t="s">
        <v>1204</v>
      </c>
      <c r="D127" s="31" t="s">
        <v>56</v>
      </c>
      <c r="E127" s="28" t="s">
        <v>1202</v>
      </c>
      <c r="F127" s="32">
        <v>640000</v>
      </c>
      <c r="G127" s="33">
        <v>246</v>
      </c>
      <c r="H127" s="34" t="s">
        <v>1273</v>
      </c>
    </row>
    <row r="128" spans="1:8" ht="18" customHeight="1" x14ac:dyDescent="0.25">
      <c r="A128" s="28">
        <v>4</v>
      </c>
      <c r="B128" s="29" t="s">
        <v>1178</v>
      </c>
      <c r="C128" s="30" t="s">
        <v>1205</v>
      </c>
      <c r="D128" s="31" t="s">
        <v>46</v>
      </c>
      <c r="E128" s="28" t="s">
        <v>1202</v>
      </c>
      <c r="F128" s="32">
        <v>640000</v>
      </c>
      <c r="G128" s="33">
        <v>246</v>
      </c>
      <c r="H128" s="34" t="s">
        <v>1273</v>
      </c>
    </row>
    <row r="129" spans="1:8" ht="18" customHeight="1" x14ac:dyDescent="0.25">
      <c r="A129" s="28">
        <v>5</v>
      </c>
      <c r="B129" s="29" t="s">
        <v>1179</v>
      </c>
      <c r="C129" s="30" t="s">
        <v>1011</v>
      </c>
      <c r="D129" s="31" t="s">
        <v>107</v>
      </c>
      <c r="E129" s="5" t="s">
        <v>1206</v>
      </c>
      <c r="F129" s="32">
        <v>640000</v>
      </c>
      <c r="G129" s="33">
        <v>78</v>
      </c>
      <c r="H129" s="34" t="s">
        <v>1273</v>
      </c>
    </row>
    <row r="130" spans="1:8" ht="18" customHeight="1" x14ac:dyDescent="0.25">
      <c r="A130" s="28">
        <v>6</v>
      </c>
      <c r="B130" s="29" t="s">
        <v>1180</v>
      </c>
      <c r="C130" s="30" t="s">
        <v>1207</v>
      </c>
      <c r="D130" s="31" t="s">
        <v>115</v>
      </c>
      <c r="E130" s="5" t="s">
        <v>1206</v>
      </c>
      <c r="F130" s="32">
        <v>640000</v>
      </c>
      <c r="G130" s="33">
        <v>78</v>
      </c>
      <c r="H130" s="34" t="s">
        <v>1273</v>
      </c>
    </row>
    <row r="131" spans="1:8" ht="18" customHeight="1" x14ac:dyDescent="0.25">
      <c r="A131" s="28">
        <v>7</v>
      </c>
      <c r="B131" s="29" t="s">
        <v>1181</v>
      </c>
      <c r="C131" s="30" t="s">
        <v>217</v>
      </c>
      <c r="D131" s="31" t="s">
        <v>88</v>
      </c>
      <c r="E131" s="5" t="s">
        <v>1206</v>
      </c>
      <c r="F131" s="32">
        <v>640000</v>
      </c>
      <c r="G131" s="33">
        <v>78</v>
      </c>
      <c r="H131" s="34" t="s">
        <v>1273</v>
      </c>
    </row>
    <row r="132" spans="1:8" ht="18" customHeight="1" x14ac:dyDescent="0.25">
      <c r="A132" s="28">
        <v>8</v>
      </c>
      <c r="B132" s="29" t="s">
        <v>1182</v>
      </c>
      <c r="C132" s="30" t="s">
        <v>798</v>
      </c>
      <c r="D132" s="31" t="s">
        <v>37</v>
      </c>
      <c r="E132" s="5" t="s">
        <v>1206</v>
      </c>
      <c r="F132" s="32">
        <v>640000</v>
      </c>
      <c r="G132" s="33">
        <v>78</v>
      </c>
      <c r="H132" s="34" t="s">
        <v>1273</v>
      </c>
    </row>
    <row r="133" spans="1:8" ht="18" customHeight="1" x14ac:dyDescent="0.25">
      <c r="A133" s="28">
        <v>9</v>
      </c>
      <c r="B133" s="29" t="s">
        <v>1183</v>
      </c>
      <c r="C133" s="30" t="s">
        <v>1208</v>
      </c>
      <c r="D133" s="31" t="s">
        <v>1209</v>
      </c>
      <c r="E133" s="5" t="s">
        <v>1206</v>
      </c>
      <c r="F133" s="32">
        <v>640000</v>
      </c>
      <c r="G133" s="33">
        <v>78</v>
      </c>
      <c r="H133" s="34" t="s">
        <v>1273</v>
      </c>
    </row>
    <row r="134" spans="1:8" ht="18" customHeight="1" x14ac:dyDescent="0.25">
      <c r="A134" s="28">
        <v>10</v>
      </c>
      <c r="B134" s="29" t="s">
        <v>1184</v>
      </c>
      <c r="C134" s="30" t="s">
        <v>1210</v>
      </c>
      <c r="D134" s="31" t="s">
        <v>680</v>
      </c>
      <c r="E134" s="5" t="s">
        <v>1206</v>
      </c>
      <c r="F134" s="32">
        <v>640000</v>
      </c>
      <c r="G134" s="33">
        <v>78</v>
      </c>
      <c r="H134" s="34" t="s">
        <v>1273</v>
      </c>
    </row>
    <row r="135" spans="1:8" ht="18" customHeight="1" x14ac:dyDescent="0.25">
      <c r="A135" s="28">
        <v>11</v>
      </c>
      <c r="B135" s="29" t="s">
        <v>1185</v>
      </c>
      <c r="C135" s="30" t="s">
        <v>1211</v>
      </c>
      <c r="D135" s="31" t="s">
        <v>75</v>
      </c>
      <c r="E135" s="5" t="s">
        <v>1206</v>
      </c>
      <c r="F135" s="32">
        <v>640000</v>
      </c>
      <c r="G135" s="33">
        <v>78</v>
      </c>
      <c r="H135" s="34" t="s">
        <v>1273</v>
      </c>
    </row>
    <row r="136" spans="1:8" ht="18" customHeight="1" x14ac:dyDescent="0.25">
      <c r="A136" s="28">
        <v>12</v>
      </c>
      <c r="B136" s="29" t="s">
        <v>1186</v>
      </c>
      <c r="C136" s="30" t="s">
        <v>1212</v>
      </c>
      <c r="D136" s="31" t="s">
        <v>90</v>
      </c>
      <c r="E136" s="5" t="s">
        <v>1206</v>
      </c>
      <c r="F136" s="32">
        <v>640000</v>
      </c>
      <c r="G136" s="33">
        <v>78</v>
      </c>
      <c r="H136" s="34" t="s">
        <v>1273</v>
      </c>
    </row>
    <row r="137" spans="1:8" ht="18" customHeight="1" x14ac:dyDescent="0.25">
      <c r="A137" s="28">
        <v>13</v>
      </c>
      <c r="B137" s="29" t="s">
        <v>1187</v>
      </c>
      <c r="C137" s="30" t="s">
        <v>1213</v>
      </c>
      <c r="D137" s="31" t="s">
        <v>109</v>
      </c>
      <c r="E137" s="5" t="s">
        <v>1206</v>
      </c>
      <c r="F137" s="32">
        <v>640000</v>
      </c>
      <c r="G137" s="33">
        <v>78</v>
      </c>
      <c r="H137" s="34" t="s">
        <v>1273</v>
      </c>
    </row>
    <row r="138" spans="1:8" ht="18" customHeight="1" x14ac:dyDescent="0.25">
      <c r="A138" s="28">
        <v>14</v>
      </c>
      <c r="B138" s="29" t="s">
        <v>1188</v>
      </c>
      <c r="C138" s="30" t="s">
        <v>1214</v>
      </c>
      <c r="D138" s="31" t="s">
        <v>109</v>
      </c>
      <c r="E138" s="5" t="s">
        <v>1206</v>
      </c>
      <c r="F138" s="32">
        <v>640000</v>
      </c>
      <c r="G138" s="33">
        <v>78</v>
      </c>
      <c r="H138" s="34" t="s">
        <v>1273</v>
      </c>
    </row>
    <row r="139" spans="1:8" ht="18" customHeight="1" x14ac:dyDescent="0.25">
      <c r="A139" s="28">
        <v>15</v>
      </c>
      <c r="B139" s="29" t="s">
        <v>1189</v>
      </c>
      <c r="C139" s="30" t="s">
        <v>1118</v>
      </c>
      <c r="D139" s="31" t="s">
        <v>60</v>
      </c>
      <c r="E139" s="5" t="s">
        <v>1206</v>
      </c>
      <c r="F139" s="32">
        <v>640000</v>
      </c>
      <c r="G139" s="33">
        <v>78</v>
      </c>
      <c r="H139" s="34" t="s">
        <v>1273</v>
      </c>
    </row>
    <row r="140" spans="1:8" ht="18" customHeight="1" x14ac:dyDescent="0.25">
      <c r="A140" s="28">
        <v>16</v>
      </c>
      <c r="B140" s="29" t="s">
        <v>1190</v>
      </c>
      <c r="C140" s="30" t="s">
        <v>1215</v>
      </c>
      <c r="D140" s="31" t="s">
        <v>36</v>
      </c>
      <c r="E140" s="5" t="s">
        <v>1206</v>
      </c>
      <c r="F140" s="32">
        <v>640000</v>
      </c>
      <c r="G140" s="33">
        <v>78</v>
      </c>
      <c r="H140" s="34" t="s">
        <v>1273</v>
      </c>
    </row>
    <row r="141" spans="1:8" ht="18" customHeight="1" x14ac:dyDescent="0.25">
      <c r="A141" s="28">
        <v>17</v>
      </c>
      <c r="B141" s="29" t="s">
        <v>1191</v>
      </c>
      <c r="C141" s="30" t="s">
        <v>1216</v>
      </c>
      <c r="D141" s="31" t="s">
        <v>53</v>
      </c>
      <c r="E141" s="5" t="s">
        <v>1206</v>
      </c>
      <c r="F141" s="32">
        <v>640000</v>
      </c>
      <c r="G141" s="33">
        <v>78</v>
      </c>
      <c r="H141" s="34" t="s">
        <v>1273</v>
      </c>
    </row>
    <row r="142" spans="1:8" ht="18" customHeight="1" x14ac:dyDescent="0.25">
      <c r="A142" s="28">
        <v>18</v>
      </c>
      <c r="B142" s="29" t="s">
        <v>1192</v>
      </c>
      <c r="C142" s="30" t="s">
        <v>1217</v>
      </c>
      <c r="D142" s="31" t="s">
        <v>1218</v>
      </c>
      <c r="E142" s="5" t="s">
        <v>1206</v>
      </c>
      <c r="F142" s="32">
        <v>640000</v>
      </c>
      <c r="G142" s="33">
        <v>78</v>
      </c>
      <c r="H142" s="34" t="s">
        <v>1273</v>
      </c>
    </row>
    <row r="143" spans="1:8" ht="18" customHeight="1" x14ac:dyDescent="0.25">
      <c r="A143" s="28">
        <v>19</v>
      </c>
      <c r="B143" s="29" t="s">
        <v>1193</v>
      </c>
      <c r="C143" s="30" t="s">
        <v>1219</v>
      </c>
      <c r="D143" s="31" t="s">
        <v>158</v>
      </c>
      <c r="E143" s="5" t="s">
        <v>1206</v>
      </c>
      <c r="F143" s="32">
        <v>640000</v>
      </c>
      <c r="G143" s="33">
        <v>78</v>
      </c>
      <c r="H143" s="34" t="s">
        <v>1273</v>
      </c>
    </row>
    <row r="144" spans="1:8" ht="18" customHeight="1" x14ac:dyDescent="0.25">
      <c r="A144" s="28">
        <v>20</v>
      </c>
      <c r="B144" s="29" t="s">
        <v>1194</v>
      </c>
      <c r="C144" s="30" t="s">
        <v>1220</v>
      </c>
      <c r="D144" s="31" t="s">
        <v>123</v>
      </c>
      <c r="E144" s="5" t="s">
        <v>1206</v>
      </c>
      <c r="F144" s="32">
        <v>640000</v>
      </c>
      <c r="G144" s="33">
        <v>78</v>
      </c>
      <c r="H144" s="34" t="s">
        <v>1273</v>
      </c>
    </row>
    <row r="145" spans="1:8" ht="18" customHeight="1" x14ac:dyDescent="0.25">
      <c r="A145" s="28">
        <v>21</v>
      </c>
      <c r="B145" s="29" t="s">
        <v>1195</v>
      </c>
      <c r="C145" s="30" t="s">
        <v>282</v>
      </c>
      <c r="D145" s="31" t="s">
        <v>30</v>
      </c>
      <c r="E145" s="5" t="s">
        <v>1206</v>
      </c>
      <c r="F145" s="32">
        <v>640000</v>
      </c>
      <c r="G145" s="33">
        <v>78</v>
      </c>
      <c r="H145" s="34" t="s">
        <v>1273</v>
      </c>
    </row>
    <row r="146" spans="1:8" ht="18" customHeight="1" x14ac:dyDescent="0.25">
      <c r="A146" s="28">
        <v>22</v>
      </c>
      <c r="B146" s="29" t="s">
        <v>1196</v>
      </c>
      <c r="C146" s="30" t="s">
        <v>1221</v>
      </c>
      <c r="D146" s="31" t="s">
        <v>708</v>
      </c>
      <c r="E146" s="5" t="s">
        <v>1206</v>
      </c>
      <c r="F146" s="32">
        <v>640000</v>
      </c>
      <c r="G146" s="33">
        <v>78</v>
      </c>
      <c r="H146" s="34" t="s">
        <v>1273</v>
      </c>
    </row>
    <row r="147" spans="1:8" ht="18" customHeight="1" x14ac:dyDescent="0.25">
      <c r="A147" s="28">
        <v>23</v>
      </c>
      <c r="B147" s="29" t="s">
        <v>1197</v>
      </c>
      <c r="C147" s="30" t="s">
        <v>1222</v>
      </c>
      <c r="D147" s="31" t="s">
        <v>1223</v>
      </c>
      <c r="E147" s="5" t="s">
        <v>1206</v>
      </c>
      <c r="F147" s="32">
        <v>640000</v>
      </c>
      <c r="G147" s="33">
        <v>78</v>
      </c>
      <c r="H147" s="34" t="s">
        <v>1273</v>
      </c>
    </row>
    <row r="148" spans="1:8" ht="18" customHeight="1" x14ac:dyDescent="0.25">
      <c r="A148" s="28">
        <v>24</v>
      </c>
      <c r="B148" s="29" t="s">
        <v>1198</v>
      </c>
      <c r="C148" s="30" t="s">
        <v>1224</v>
      </c>
      <c r="D148" s="31" t="s">
        <v>63</v>
      </c>
      <c r="E148" s="5" t="s">
        <v>1206</v>
      </c>
      <c r="F148" s="32">
        <v>640000</v>
      </c>
      <c r="G148" s="33">
        <v>78</v>
      </c>
      <c r="H148" s="34" t="s">
        <v>1273</v>
      </c>
    </row>
    <row r="149" spans="1:8" ht="18" customHeight="1" x14ac:dyDescent="0.25">
      <c r="A149" s="28">
        <v>25</v>
      </c>
      <c r="B149" s="29" t="s">
        <v>1199</v>
      </c>
      <c r="C149" s="30" t="s">
        <v>1146</v>
      </c>
      <c r="D149" s="31" t="s">
        <v>98</v>
      </c>
      <c r="E149" s="5" t="s">
        <v>1206</v>
      </c>
      <c r="F149" s="32">
        <v>640000</v>
      </c>
      <c r="G149" s="33">
        <v>78</v>
      </c>
      <c r="H149" s="34" t="s">
        <v>1273</v>
      </c>
    </row>
    <row r="150" spans="1:8" ht="18" customHeight="1" x14ac:dyDescent="0.25">
      <c r="A150" s="28">
        <v>26</v>
      </c>
      <c r="B150" s="29" t="s">
        <v>1200</v>
      </c>
      <c r="C150" s="30" t="s">
        <v>1225</v>
      </c>
      <c r="D150" s="31" t="s">
        <v>60</v>
      </c>
      <c r="E150" s="5" t="s">
        <v>1206</v>
      </c>
      <c r="F150" s="32">
        <v>640000</v>
      </c>
      <c r="G150" s="33">
        <v>78</v>
      </c>
      <c r="H150" s="34" t="s">
        <v>1273</v>
      </c>
    </row>
    <row r="151" spans="1:8" ht="18" customHeight="1" x14ac:dyDescent="0.25">
      <c r="A151" s="28">
        <v>27</v>
      </c>
      <c r="B151" s="29" t="s">
        <v>1201</v>
      </c>
      <c r="C151" s="30" t="s">
        <v>1226</v>
      </c>
      <c r="D151" s="31" t="s">
        <v>39</v>
      </c>
      <c r="E151" s="5" t="s">
        <v>1206</v>
      </c>
      <c r="F151" s="32">
        <v>640000</v>
      </c>
      <c r="G151" s="33">
        <v>78</v>
      </c>
      <c r="H151" s="34" t="s">
        <v>1273</v>
      </c>
    </row>
    <row r="152" spans="1:8" ht="18" customHeight="1" x14ac:dyDescent="0.25">
      <c r="A152" s="28">
        <v>28</v>
      </c>
      <c r="B152" s="12" t="s">
        <v>1395</v>
      </c>
      <c r="C152" s="2" t="s">
        <v>1425</v>
      </c>
      <c r="D152" s="6" t="s">
        <v>78</v>
      </c>
      <c r="E152" s="4" t="s">
        <v>360</v>
      </c>
      <c r="F152" s="7">
        <v>430000</v>
      </c>
      <c r="G152" s="21">
        <v>78</v>
      </c>
      <c r="H152" s="34" t="s">
        <v>1273</v>
      </c>
    </row>
    <row r="153" spans="1:8" ht="18" customHeight="1" x14ac:dyDescent="0.25">
      <c r="A153" s="28">
        <v>29</v>
      </c>
      <c r="B153" s="12" t="s">
        <v>1396</v>
      </c>
      <c r="C153" s="2" t="s">
        <v>1426</v>
      </c>
      <c r="D153" s="6" t="s">
        <v>108</v>
      </c>
      <c r="E153" s="4" t="s">
        <v>360</v>
      </c>
      <c r="F153" s="7">
        <v>430000</v>
      </c>
      <c r="G153" s="21">
        <v>246</v>
      </c>
      <c r="H153" s="34" t="s">
        <v>1273</v>
      </c>
    </row>
    <row r="154" spans="1:8" ht="18" customHeight="1" x14ac:dyDescent="0.25">
      <c r="A154" s="28">
        <v>30</v>
      </c>
      <c r="B154" s="12" t="s">
        <v>1397</v>
      </c>
      <c r="C154" s="2" t="s">
        <v>1427</v>
      </c>
      <c r="D154" s="6" t="s">
        <v>302</v>
      </c>
      <c r="E154" s="4" t="s">
        <v>360</v>
      </c>
      <c r="F154" s="7">
        <v>430000</v>
      </c>
      <c r="G154" s="21">
        <v>246</v>
      </c>
      <c r="H154" s="34" t="s">
        <v>1273</v>
      </c>
    </row>
    <row r="155" spans="1:8" ht="18" customHeight="1" x14ac:dyDescent="0.25">
      <c r="A155" s="28">
        <v>31</v>
      </c>
      <c r="B155" s="12" t="s">
        <v>1398</v>
      </c>
      <c r="C155" s="2" t="s">
        <v>1428</v>
      </c>
      <c r="D155" s="6" t="s">
        <v>60</v>
      </c>
      <c r="E155" s="4" t="s">
        <v>360</v>
      </c>
      <c r="F155" s="7">
        <v>430000</v>
      </c>
      <c r="G155" s="21">
        <v>246</v>
      </c>
      <c r="H155" s="34" t="s">
        <v>1273</v>
      </c>
    </row>
    <row r="156" spans="1:8" ht="18" customHeight="1" x14ac:dyDescent="0.25">
      <c r="A156" s="28">
        <v>32</v>
      </c>
      <c r="B156" s="12" t="s">
        <v>1399</v>
      </c>
      <c r="C156" s="2" t="s">
        <v>1429</v>
      </c>
      <c r="D156" s="6" t="s">
        <v>74</v>
      </c>
      <c r="E156" s="4" t="s">
        <v>360</v>
      </c>
      <c r="F156" s="7">
        <v>430000</v>
      </c>
      <c r="G156" s="21">
        <v>246</v>
      </c>
      <c r="H156" s="34" t="s">
        <v>1273</v>
      </c>
    </row>
    <row r="157" spans="1:8" ht="18" customHeight="1" x14ac:dyDescent="0.25">
      <c r="A157" s="28">
        <v>33</v>
      </c>
      <c r="B157" s="12" t="s">
        <v>1400</v>
      </c>
      <c r="C157" s="2" t="s">
        <v>139</v>
      </c>
      <c r="D157" s="6" t="s">
        <v>1370</v>
      </c>
      <c r="E157" s="4" t="s">
        <v>360</v>
      </c>
      <c r="F157" s="7">
        <v>430000</v>
      </c>
      <c r="G157" s="21">
        <v>246</v>
      </c>
      <c r="H157" s="34" t="s">
        <v>1273</v>
      </c>
    </row>
    <row r="158" spans="1:8" ht="18" customHeight="1" x14ac:dyDescent="0.25">
      <c r="A158" s="28">
        <v>34</v>
      </c>
      <c r="B158" s="12" t="s">
        <v>1401</v>
      </c>
      <c r="C158" s="2" t="s">
        <v>1006</v>
      </c>
      <c r="D158" s="6" t="s">
        <v>138</v>
      </c>
      <c r="E158" s="4" t="s">
        <v>360</v>
      </c>
      <c r="F158" s="7">
        <v>430000</v>
      </c>
      <c r="G158" s="21">
        <v>357</v>
      </c>
      <c r="H158" s="34" t="s">
        <v>1273</v>
      </c>
    </row>
    <row r="159" spans="1:8" ht="18" customHeight="1" x14ac:dyDescent="0.25">
      <c r="A159" s="28">
        <v>35</v>
      </c>
      <c r="B159" s="12" t="s">
        <v>1402</v>
      </c>
      <c r="C159" s="2" t="s">
        <v>358</v>
      </c>
      <c r="D159" s="6" t="s">
        <v>43</v>
      </c>
      <c r="E159" s="4" t="s">
        <v>360</v>
      </c>
      <c r="F159" s="7">
        <v>430000</v>
      </c>
      <c r="G159" s="21">
        <v>357</v>
      </c>
      <c r="H159" s="34" t="s">
        <v>1273</v>
      </c>
    </row>
    <row r="160" spans="1:8" ht="18" customHeight="1" x14ac:dyDescent="0.25">
      <c r="A160" s="28">
        <v>36</v>
      </c>
      <c r="B160" s="12" t="s">
        <v>1403</v>
      </c>
      <c r="C160" s="2" t="s">
        <v>1430</v>
      </c>
      <c r="D160" s="6" t="s">
        <v>1431</v>
      </c>
      <c r="E160" s="4" t="s">
        <v>360</v>
      </c>
      <c r="F160" s="7">
        <v>430000</v>
      </c>
      <c r="G160" s="21">
        <v>246</v>
      </c>
      <c r="H160" s="34" t="s">
        <v>1273</v>
      </c>
    </row>
    <row r="161" spans="1:8" ht="18" customHeight="1" x14ac:dyDescent="0.25">
      <c r="A161" s="28">
        <v>37</v>
      </c>
      <c r="B161" s="12" t="s">
        <v>1404</v>
      </c>
      <c r="C161" s="2" t="s">
        <v>89</v>
      </c>
      <c r="D161" s="6" t="s">
        <v>17</v>
      </c>
      <c r="E161" s="4" t="s">
        <v>360</v>
      </c>
      <c r="F161" s="7">
        <v>430000</v>
      </c>
      <c r="G161" s="21">
        <v>246</v>
      </c>
      <c r="H161" s="34" t="s">
        <v>1273</v>
      </c>
    </row>
    <row r="162" spans="1:8" ht="18" customHeight="1" x14ac:dyDescent="0.25">
      <c r="A162" s="28">
        <v>38</v>
      </c>
      <c r="B162" s="12" t="s">
        <v>1405</v>
      </c>
      <c r="C162" s="2" t="s">
        <v>552</v>
      </c>
      <c r="D162" s="6" t="s">
        <v>1432</v>
      </c>
      <c r="E162" s="4" t="s">
        <v>360</v>
      </c>
      <c r="F162" s="7">
        <v>430000</v>
      </c>
      <c r="G162" s="21">
        <v>357</v>
      </c>
      <c r="H162" s="34" t="s">
        <v>1273</v>
      </c>
    </row>
    <row r="163" spans="1:8" ht="18" customHeight="1" x14ac:dyDescent="0.25">
      <c r="A163" s="28">
        <v>39</v>
      </c>
      <c r="B163" s="12" t="s">
        <v>1406</v>
      </c>
      <c r="C163" s="2" t="s">
        <v>1433</v>
      </c>
      <c r="D163" s="6" t="s">
        <v>108</v>
      </c>
      <c r="E163" s="4" t="s">
        <v>360</v>
      </c>
      <c r="F163" s="7">
        <v>430000</v>
      </c>
      <c r="G163" s="21">
        <v>357</v>
      </c>
      <c r="H163" s="34" t="s">
        <v>1273</v>
      </c>
    </row>
    <row r="164" spans="1:8" ht="18" customHeight="1" x14ac:dyDescent="0.25">
      <c r="A164" s="28">
        <v>40</v>
      </c>
      <c r="B164" s="12" t="s">
        <v>1407</v>
      </c>
      <c r="C164" s="2" t="s">
        <v>1434</v>
      </c>
      <c r="D164" s="6" t="s">
        <v>57</v>
      </c>
      <c r="E164" s="4" t="s">
        <v>360</v>
      </c>
      <c r="F164" s="7">
        <v>430000</v>
      </c>
      <c r="G164" s="21">
        <v>246</v>
      </c>
      <c r="H164" s="34" t="s">
        <v>1273</v>
      </c>
    </row>
    <row r="165" spans="1:8" ht="18" customHeight="1" x14ac:dyDescent="0.25">
      <c r="A165" s="28">
        <v>41</v>
      </c>
      <c r="B165" s="12" t="s">
        <v>1408</v>
      </c>
      <c r="C165" s="2" t="s">
        <v>14</v>
      </c>
      <c r="D165" s="6" t="s">
        <v>1435</v>
      </c>
      <c r="E165" s="4" t="s">
        <v>360</v>
      </c>
      <c r="F165" s="7">
        <v>430000</v>
      </c>
      <c r="G165" s="21">
        <v>246</v>
      </c>
      <c r="H165" s="34" t="s">
        <v>1273</v>
      </c>
    </row>
    <row r="166" spans="1:8" ht="18" customHeight="1" x14ac:dyDescent="0.25">
      <c r="A166" s="28">
        <v>42</v>
      </c>
      <c r="B166" s="12" t="s">
        <v>1409</v>
      </c>
      <c r="C166" s="2" t="s">
        <v>13</v>
      </c>
      <c r="D166" s="6" t="s">
        <v>56</v>
      </c>
      <c r="E166" s="4" t="s">
        <v>360</v>
      </c>
      <c r="F166" s="7">
        <v>430000</v>
      </c>
      <c r="G166" s="21">
        <v>357</v>
      </c>
      <c r="H166" s="34" t="s">
        <v>1273</v>
      </c>
    </row>
    <row r="167" spans="1:8" ht="18" customHeight="1" x14ac:dyDescent="0.25">
      <c r="A167" s="28">
        <v>43</v>
      </c>
      <c r="B167" s="12" t="s">
        <v>1410</v>
      </c>
      <c r="C167" s="2" t="s">
        <v>316</v>
      </c>
      <c r="D167" s="6" t="s">
        <v>112</v>
      </c>
      <c r="E167" s="4" t="s">
        <v>360</v>
      </c>
      <c r="F167" s="7">
        <v>430000</v>
      </c>
      <c r="G167" s="21">
        <v>246</v>
      </c>
      <c r="H167" s="34" t="s">
        <v>1273</v>
      </c>
    </row>
    <row r="168" spans="1:8" ht="18" customHeight="1" x14ac:dyDescent="0.25">
      <c r="A168" s="28">
        <v>44</v>
      </c>
      <c r="B168" s="12" t="s">
        <v>1411</v>
      </c>
      <c r="C168" s="2" t="s">
        <v>76</v>
      </c>
      <c r="D168" s="6" t="s">
        <v>121</v>
      </c>
      <c r="E168" s="4" t="s">
        <v>360</v>
      </c>
      <c r="F168" s="7">
        <v>430000</v>
      </c>
      <c r="G168" s="21">
        <v>246</v>
      </c>
      <c r="H168" s="34" t="s">
        <v>1273</v>
      </c>
    </row>
    <row r="169" spans="1:8" ht="18" customHeight="1" x14ac:dyDescent="0.25">
      <c r="A169" s="28">
        <v>45</v>
      </c>
      <c r="B169" s="12" t="s">
        <v>1412</v>
      </c>
      <c r="C169" s="2" t="s">
        <v>1436</v>
      </c>
      <c r="D169" s="6" t="s">
        <v>97</v>
      </c>
      <c r="E169" s="4" t="s">
        <v>360</v>
      </c>
      <c r="F169" s="7">
        <v>430000</v>
      </c>
      <c r="G169" s="21">
        <v>78</v>
      </c>
      <c r="H169" s="34" t="s">
        <v>1273</v>
      </c>
    </row>
    <row r="170" spans="1:8" ht="18" customHeight="1" x14ac:dyDescent="0.25">
      <c r="A170" s="28">
        <v>46</v>
      </c>
      <c r="B170" s="12" t="s">
        <v>1413</v>
      </c>
      <c r="C170" s="2" t="s">
        <v>1437</v>
      </c>
      <c r="D170" s="6" t="s">
        <v>1109</v>
      </c>
      <c r="E170" s="4" t="s">
        <v>360</v>
      </c>
      <c r="F170" s="7">
        <v>430000</v>
      </c>
      <c r="G170" s="21">
        <v>78</v>
      </c>
      <c r="H170" s="34" t="s">
        <v>1273</v>
      </c>
    </row>
    <row r="171" spans="1:8" ht="18" customHeight="1" x14ac:dyDescent="0.25">
      <c r="A171" s="28">
        <v>47</v>
      </c>
      <c r="B171" s="12" t="s">
        <v>1414</v>
      </c>
      <c r="C171" s="2" t="s">
        <v>1438</v>
      </c>
      <c r="D171" s="6" t="s">
        <v>47</v>
      </c>
      <c r="E171" s="4" t="s">
        <v>360</v>
      </c>
      <c r="F171" s="7">
        <v>430000</v>
      </c>
      <c r="G171" s="21">
        <v>78</v>
      </c>
      <c r="H171" s="34" t="s">
        <v>1273</v>
      </c>
    </row>
    <row r="172" spans="1:8" ht="18" customHeight="1" x14ac:dyDescent="0.25">
      <c r="A172" s="28">
        <v>48</v>
      </c>
      <c r="B172" s="12" t="s">
        <v>1415</v>
      </c>
      <c r="C172" s="2" t="s">
        <v>284</v>
      </c>
      <c r="D172" s="6" t="s">
        <v>27</v>
      </c>
      <c r="E172" s="4" t="s">
        <v>360</v>
      </c>
      <c r="F172" s="7">
        <v>430000</v>
      </c>
      <c r="G172" s="21">
        <v>357</v>
      </c>
      <c r="H172" s="34" t="s">
        <v>1273</v>
      </c>
    </row>
    <row r="173" spans="1:8" ht="18" customHeight="1" x14ac:dyDescent="0.25">
      <c r="A173" s="28">
        <v>49</v>
      </c>
      <c r="B173" s="12" t="s">
        <v>1416</v>
      </c>
      <c r="C173" s="2" t="s">
        <v>120</v>
      </c>
      <c r="D173" s="6" t="s">
        <v>708</v>
      </c>
      <c r="E173" s="4" t="s">
        <v>360</v>
      </c>
      <c r="F173" s="7">
        <v>430000</v>
      </c>
      <c r="G173" s="21">
        <v>246</v>
      </c>
      <c r="H173" s="34" t="s">
        <v>1273</v>
      </c>
    </row>
    <row r="174" spans="1:8" ht="18" customHeight="1" x14ac:dyDescent="0.25">
      <c r="A174" s="28">
        <v>50</v>
      </c>
      <c r="B174" s="12" t="s">
        <v>1417</v>
      </c>
      <c r="C174" s="2" t="s">
        <v>801</v>
      </c>
      <c r="D174" s="6" t="s">
        <v>56</v>
      </c>
      <c r="E174" s="4" t="s">
        <v>360</v>
      </c>
      <c r="F174" s="7">
        <v>430000</v>
      </c>
      <c r="G174" s="21">
        <v>246</v>
      </c>
      <c r="H174" s="34" t="s">
        <v>1273</v>
      </c>
    </row>
    <row r="175" spans="1:8" ht="18" customHeight="1" x14ac:dyDescent="0.25">
      <c r="A175" s="28">
        <v>51</v>
      </c>
      <c r="B175" s="12" t="s">
        <v>1418</v>
      </c>
      <c r="C175" s="2" t="s">
        <v>1439</v>
      </c>
      <c r="D175" s="6" t="s">
        <v>175</v>
      </c>
      <c r="E175" s="4" t="s">
        <v>360</v>
      </c>
      <c r="F175" s="7">
        <v>430000</v>
      </c>
      <c r="G175" s="21">
        <v>246</v>
      </c>
      <c r="H175" s="34" t="s">
        <v>1273</v>
      </c>
    </row>
    <row r="176" spans="1:8" ht="18" customHeight="1" x14ac:dyDescent="0.25">
      <c r="A176" s="28">
        <v>52</v>
      </c>
      <c r="B176" s="12" t="s">
        <v>1419</v>
      </c>
      <c r="C176" s="2" t="s">
        <v>566</v>
      </c>
      <c r="D176" s="6" t="s">
        <v>56</v>
      </c>
      <c r="E176" s="4" t="s">
        <v>360</v>
      </c>
      <c r="F176" s="7">
        <v>430000</v>
      </c>
      <c r="G176" s="21">
        <v>246</v>
      </c>
      <c r="H176" s="34" t="s">
        <v>1273</v>
      </c>
    </row>
    <row r="177" spans="1:8" ht="18" customHeight="1" x14ac:dyDescent="0.25">
      <c r="A177" s="28">
        <v>53</v>
      </c>
      <c r="B177" s="12" t="s">
        <v>1420</v>
      </c>
      <c r="C177" s="2" t="s">
        <v>160</v>
      </c>
      <c r="D177" s="6" t="s">
        <v>33</v>
      </c>
      <c r="E177" s="4" t="s">
        <v>360</v>
      </c>
      <c r="F177" s="7">
        <v>430000</v>
      </c>
      <c r="G177" s="21">
        <v>357</v>
      </c>
      <c r="H177" s="34" t="s">
        <v>1273</v>
      </c>
    </row>
    <row r="178" spans="1:8" ht="18" customHeight="1" x14ac:dyDescent="0.25">
      <c r="A178" s="28">
        <v>54</v>
      </c>
      <c r="B178" s="12" t="s">
        <v>1421</v>
      </c>
      <c r="C178" s="2" t="s">
        <v>1440</v>
      </c>
      <c r="D178" s="6" t="s">
        <v>71</v>
      </c>
      <c r="E178" s="4" t="s">
        <v>360</v>
      </c>
      <c r="F178" s="7">
        <v>430000</v>
      </c>
      <c r="G178" s="21">
        <v>246</v>
      </c>
      <c r="H178" s="34" t="s">
        <v>1273</v>
      </c>
    </row>
    <row r="179" spans="1:8" ht="18" customHeight="1" x14ac:dyDescent="0.25">
      <c r="A179" s="28">
        <v>55</v>
      </c>
      <c r="B179" s="12" t="s">
        <v>1422</v>
      </c>
      <c r="C179" s="2" t="s">
        <v>1441</v>
      </c>
      <c r="D179" s="6" t="s">
        <v>63</v>
      </c>
      <c r="E179" s="4" t="s">
        <v>360</v>
      </c>
      <c r="F179" s="7">
        <v>430000</v>
      </c>
      <c r="G179" s="21">
        <v>246</v>
      </c>
      <c r="H179" s="34" t="s">
        <v>1273</v>
      </c>
    </row>
    <row r="180" spans="1:8" ht="18" customHeight="1" x14ac:dyDescent="0.25">
      <c r="A180" s="28">
        <v>56</v>
      </c>
      <c r="B180" s="12" t="s">
        <v>1423</v>
      </c>
      <c r="C180" s="2" t="s">
        <v>1442</v>
      </c>
      <c r="D180" s="6" t="s">
        <v>59</v>
      </c>
      <c r="E180" s="4" t="s">
        <v>360</v>
      </c>
      <c r="F180" s="7">
        <v>430000</v>
      </c>
      <c r="G180" s="21">
        <v>78</v>
      </c>
      <c r="H180" s="34" t="s">
        <v>1273</v>
      </c>
    </row>
    <row r="181" spans="1:8" ht="18" customHeight="1" x14ac:dyDescent="0.25">
      <c r="A181" s="28">
        <v>57</v>
      </c>
      <c r="B181" s="12" t="s">
        <v>1424</v>
      </c>
      <c r="C181" s="2" t="s">
        <v>1443</v>
      </c>
      <c r="D181" s="6" t="s">
        <v>72</v>
      </c>
      <c r="E181" s="4" t="s">
        <v>360</v>
      </c>
      <c r="F181" s="7">
        <v>430000</v>
      </c>
      <c r="G181" s="21">
        <v>246</v>
      </c>
      <c r="H181" s="34" t="s">
        <v>1273</v>
      </c>
    </row>
    <row r="182" spans="1:8" ht="18" customHeight="1" x14ac:dyDescent="0.25">
      <c r="A182" s="28">
        <v>58</v>
      </c>
      <c r="B182" s="29" t="s">
        <v>1499</v>
      </c>
      <c r="C182" s="30" t="s">
        <v>1045</v>
      </c>
      <c r="D182" s="31" t="s">
        <v>63</v>
      </c>
      <c r="E182" s="28" t="s">
        <v>364</v>
      </c>
      <c r="F182" s="32">
        <v>430000</v>
      </c>
      <c r="G182" s="33">
        <v>357</v>
      </c>
      <c r="H182" s="34" t="s">
        <v>1273</v>
      </c>
    </row>
    <row r="183" spans="1:8" ht="18" customHeight="1" x14ac:dyDescent="0.25">
      <c r="A183" s="28">
        <v>59</v>
      </c>
      <c r="B183" s="29" t="s">
        <v>1500</v>
      </c>
      <c r="C183" s="30" t="s">
        <v>1227</v>
      </c>
      <c r="D183" s="31" t="s">
        <v>309</v>
      </c>
      <c r="E183" s="28" t="s">
        <v>364</v>
      </c>
      <c r="F183" s="32">
        <v>430000</v>
      </c>
      <c r="G183" s="33">
        <v>78</v>
      </c>
      <c r="H183" s="34" t="s">
        <v>1273</v>
      </c>
    </row>
    <row r="184" spans="1:8" ht="18" customHeight="1" x14ac:dyDescent="0.25">
      <c r="A184" s="28">
        <v>60</v>
      </c>
      <c r="B184" s="29" t="s">
        <v>1501</v>
      </c>
      <c r="C184" s="30" t="s">
        <v>1221</v>
      </c>
      <c r="D184" s="31" t="s">
        <v>1228</v>
      </c>
      <c r="E184" s="28" t="s">
        <v>364</v>
      </c>
      <c r="F184" s="32">
        <v>430000</v>
      </c>
      <c r="G184" s="33">
        <v>78</v>
      </c>
      <c r="H184" s="34" t="s">
        <v>1273</v>
      </c>
    </row>
    <row r="185" spans="1:8" ht="18" customHeight="1" x14ac:dyDescent="0.25">
      <c r="A185" s="28">
        <v>61</v>
      </c>
      <c r="B185" s="29" t="s">
        <v>1418</v>
      </c>
      <c r="C185" s="30" t="s">
        <v>1229</v>
      </c>
      <c r="D185" s="31" t="s">
        <v>1109</v>
      </c>
      <c r="E185" s="28" t="s">
        <v>364</v>
      </c>
      <c r="F185" s="32">
        <v>430000</v>
      </c>
      <c r="G185" s="33">
        <v>357</v>
      </c>
      <c r="H185" s="34" t="s">
        <v>1273</v>
      </c>
    </row>
    <row r="186" spans="1:8" ht="18" customHeight="1" x14ac:dyDescent="0.25">
      <c r="A186" s="28">
        <v>62</v>
      </c>
      <c r="B186" s="29" t="s">
        <v>1502</v>
      </c>
      <c r="C186" s="51" t="s">
        <v>1230</v>
      </c>
      <c r="D186" s="31" t="s">
        <v>1231</v>
      </c>
      <c r="E186" s="28" t="s">
        <v>364</v>
      </c>
      <c r="F186" s="32">
        <v>430000</v>
      </c>
      <c r="G186" s="33">
        <v>78</v>
      </c>
      <c r="H186" s="34" t="s">
        <v>1273</v>
      </c>
    </row>
    <row r="187" spans="1:8" ht="18" customHeight="1" x14ac:dyDescent="0.25">
      <c r="A187" s="28">
        <v>63</v>
      </c>
      <c r="B187" s="29" t="s">
        <v>1503</v>
      </c>
      <c r="C187" s="30" t="s">
        <v>1232</v>
      </c>
      <c r="D187" s="31" t="s">
        <v>162</v>
      </c>
      <c r="E187" s="28" t="s">
        <v>364</v>
      </c>
      <c r="F187" s="32">
        <v>430000</v>
      </c>
      <c r="G187" s="33">
        <v>78</v>
      </c>
      <c r="H187" s="34" t="s">
        <v>1273</v>
      </c>
    </row>
    <row r="188" spans="1:8" ht="18" customHeight="1" x14ac:dyDescent="0.25">
      <c r="A188" s="28">
        <v>64</v>
      </c>
      <c r="B188" s="29" t="s">
        <v>1504</v>
      </c>
      <c r="C188" s="52" t="s">
        <v>1233</v>
      </c>
      <c r="D188" s="31" t="s">
        <v>53</v>
      </c>
      <c r="E188" s="28" t="s">
        <v>364</v>
      </c>
      <c r="F188" s="32">
        <v>430000</v>
      </c>
      <c r="G188" s="33">
        <v>357</v>
      </c>
      <c r="H188" s="34" t="s">
        <v>1273</v>
      </c>
    </row>
    <row r="189" spans="1:8" ht="18" customHeight="1" x14ac:dyDescent="0.25">
      <c r="A189" s="28">
        <v>65</v>
      </c>
      <c r="B189" s="29" t="s">
        <v>1505</v>
      </c>
      <c r="C189" s="30" t="s">
        <v>1111</v>
      </c>
      <c r="D189" s="31" t="s">
        <v>1234</v>
      </c>
      <c r="E189" s="28" t="s">
        <v>364</v>
      </c>
      <c r="F189" s="32">
        <v>430000</v>
      </c>
      <c r="G189" s="33">
        <v>246</v>
      </c>
      <c r="H189" s="34" t="s">
        <v>1273</v>
      </c>
    </row>
    <row r="190" spans="1:8" ht="18" customHeight="1" x14ac:dyDescent="0.25">
      <c r="A190" s="28">
        <v>66</v>
      </c>
      <c r="B190" s="29" t="s">
        <v>1506</v>
      </c>
      <c r="C190" s="30" t="s">
        <v>1235</v>
      </c>
      <c r="D190" s="31" t="s">
        <v>1064</v>
      </c>
      <c r="E190" s="28" t="s">
        <v>364</v>
      </c>
      <c r="F190" s="32">
        <v>430000</v>
      </c>
      <c r="G190" s="33">
        <v>246</v>
      </c>
      <c r="H190" s="34" t="s">
        <v>1273</v>
      </c>
    </row>
    <row r="191" spans="1:8" ht="18" customHeight="1" x14ac:dyDescent="0.25">
      <c r="A191" s="28">
        <v>67</v>
      </c>
      <c r="B191" s="29" t="s">
        <v>1507</v>
      </c>
      <c r="C191" s="30" t="s">
        <v>16</v>
      </c>
      <c r="D191" s="31" t="s">
        <v>63</v>
      </c>
      <c r="E191" s="28" t="s">
        <v>364</v>
      </c>
      <c r="F191" s="32">
        <v>430000</v>
      </c>
      <c r="G191" s="33">
        <v>78</v>
      </c>
      <c r="H191" s="34" t="s">
        <v>1273</v>
      </c>
    </row>
    <row r="192" spans="1:8" ht="18" customHeight="1" x14ac:dyDescent="0.25">
      <c r="A192" s="28">
        <v>68</v>
      </c>
      <c r="B192" s="29" t="s">
        <v>1508</v>
      </c>
      <c r="C192" s="30" t="s">
        <v>1236</v>
      </c>
      <c r="D192" s="31" t="s">
        <v>114</v>
      </c>
      <c r="E192" s="28" t="s">
        <v>364</v>
      </c>
      <c r="F192" s="32">
        <v>430000</v>
      </c>
      <c r="G192" s="33">
        <v>246</v>
      </c>
      <c r="H192" s="34" t="s">
        <v>1273</v>
      </c>
    </row>
    <row r="193" spans="1:8" ht="18" customHeight="1" x14ac:dyDescent="0.25">
      <c r="A193" s="28">
        <v>69</v>
      </c>
      <c r="B193" s="29" t="s">
        <v>1509</v>
      </c>
      <c r="C193" s="30" t="s">
        <v>1107</v>
      </c>
      <c r="D193" s="31" t="s">
        <v>112</v>
      </c>
      <c r="E193" s="28" t="s">
        <v>364</v>
      </c>
      <c r="F193" s="32">
        <v>430000</v>
      </c>
      <c r="G193" s="33">
        <v>246</v>
      </c>
      <c r="H193" s="34" t="s">
        <v>1273</v>
      </c>
    </row>
    <row r="194" spans="1:8" ht="18" customHeight="1" x14ac:dyDescent="0.25">
      <c r="A194" s="28">
        <v>70</v>
      </c>
      <c r="B194" s="29" t="s">
        <v>1510</v>
      </c>
      <c r="C194" s="30" t="s">
        <v>1237</v>
      </c>
      <c r="D194" s="31" t="s">
        <v>35</v>
      </c>
      <c r="E194" s="28" t="s">
        <v>364</v>
      </c>
      <c r="F194" s="32">
        <v>430000</v>
      </c>
      <c r="G194" s="33">
        <v>246</v>
      </c>
      <c r="H194" s="34" t="s">
        <v>1273</v>
      </c>
    </row>
    <row r="195" spans="1:8" ht="18" customHeight="1" x14ac:dyDescent="0.25">
      <c r="A195" s="28">
        <v>71</v>
      </c>
      <c r="B195" s="29" t="s">
        <v>1511</v>
      </c>
      <c r="C195" s="30" t="s">
        <v>1238</v>
      </c>
      <c r="D195" s="31" t="s">
        <v>1239</v>
      </c>
      <c r="E195" s="28" t="s">
        <v>364</v>
      </c>
      <c r="F195" s="32">
        <v>430000</v>
      </c>
      <c r="G195" s="33">
        <v>246</v>
      </c>
      <c r="H195" s="34" t="s">
        <v>1273</v>
      </c>
    </row>
    <row r="196" spans="1:8" ht="18" customHeight="1" x14ac:dyDescent="0.25">
      <c r="A196" s="28">
        <v>72</v>
      </c>
      <c r="B196" s="29" t="s">
        <v>1512</v>
      </c>
      <c r="C196" s="30" t="s">
        <v>141</v>
      </c>
      <c r="D196" s="31" t="s">
        <v>43</v>
      </c>
      <c r="E196" s="28" t="s">
        <v>364</v>
      </c>
      <c r="F196" s="32">
        <v>430000</v>
      </c>
      <c r="G196" s="33">
        <v>78</v>
      </c>
      <c r="H196" s="34" t="s">
        <v>1273</v>
      </c>
    </row>
    <row r="197" spans="1:8" ht="18" customHeight="1" x14ac:dyDescent="0.25">
      <c r="A197" s="28">
        <v>73</v>
      </c>
      <c r="B197" s="29" t="s">
        <v>1513</v>
      </c>
      <c r="C197" s="30" t="s">
        <v>1240</v>
      </c>
      <c r="D197" s="31" t="s">
        <v>102</v>
      </c>
      <c r="E197" s="28" t="s">
        <v>364</v>
      </c>
      <c r="F197" s="32">
        <v>430000</v>
      </c>
      <c r="G197" s="33">
        <v>246</v>
      </c>
      <c r="H197" s="34" t="s">
        <v>1273</v>
      </c>
    </row>
    <row r="198" spans="1:8" ht="18" customHeight="1" x14ac:dyDescent="0.25">
      <c r="A198" s="28">
        <v>74</v>
      </c>
      <c r="B198" s="29" t="s">
        <v>1514</v>
      </c>
      <c r="C198" s="30" t="s">
        <v>1241</v>
      </c>
      <c r="D198" s="31" t="s">
        <v>21</v>
      </c>
      <c r="E198" s="28" t="s">
        <v>364</v>
      </c>
      <c r="F198" s="32">
        <v>430000</v>
      </c>
      <c r="G198" s="33">
        <v>357</v>
      </c>
      <c r="H198" s="34" t="s">
        <v>1273</v>
      </c>
    </row>
    <row r="199" spans="1:8" ht="18" customHeight="1" x14ac:dyDescent="0.25">
      <c r="A199" s="28">
        <v>75</v>
      </c>
      <c r="B199" s="29" t="s">
        <v>1515</v>
      </c>
      <c r="C199" s="30" t="s">
        <v>1242</v>
      </c>
      <c r="D199" s="31" t="s">
        <v>60</v>
      </c>
      <c r="E199" s="28" t="s">
        <v>364</v>
      </c>
      <c r="F199" s="32">
        <v>430000</v>
      </c>
      <c r="G199" s="33">
        <v>357</v>
      </c>
      <c r="H199" s="34" t="s">
        <v>1273</v>
      </c>
    </row>
    <row r="200" spans="1:8" ht="18" customHeight="1" x14ac:dyDescent="0.25">
      <c r="A200" s="28">
        <v>76</v>
      </c>
      <c r="B200" s="29" t="s">
        <v>1516</v>
      </c>
      <c r="C200" s="30" t="s">
        <v>1243</v>
      </c>
      <c r="D200" s="31" t="s">
        <v>71</v>
      </c>
      <c r="E200" s="28" t="s">
        <v>364</v>
      </c>
      <c r="F200" s="32">
        <v>430000</v>
      </c>
      <c r="G200" s="33">
        <v>246</v>
      </c>
      <c r="H200" s="34" t="s">
        <v>1273</v>
      </c>
    </row>
    <row r="201" spans="1:8" ht="18" customHeight="1" x14ac:dyDescent="0.25">
      <c r="A201" s="28">
        <v>77</v>
      </c>
      <c r="B201" s="29" t="s">
        <v>1517</v>
      </c>
      <c r="C201" s="30" t="s">
        <v>1244</v>
      </c>
      <c r="D201" s="31" t="s">
        <v>43</v>
      </c>
      <c r="E201" s="28" t="s">
        <v>364</v>
      </c>
      <c r="F201" s="32">
        <v>430000</v>
      </c>
      <c r="G201" s="33">
        <v>246</v>
      </c>
      <c r="H201" s="34" t="s">
        <v>1273</v>
      </c>
    </row>
    <row r="202" spans="1:8" ht="18" customHeight="1" x14ac:dyDescent="0.25">
      <c r="A202" s="28">
        <v>78</v>
      </c>
      <c r="B202" s="29" t="s">
        <v>1518</v>
      </c>
      <c r="C202" s="30" t="s">
        <v>889</v>
      </c>
      <c r="D202" s="31" t="s">
        <v>53</v>
      </c>
      <c r="E202" s="28" t="s">
        <v>364</v>
      </c>
      <c r="F202" s="32">
        <v>430000</v>
      </c>
      <c r="G202" s="33">
        <v>246</v>
      </c>
      <c r="H202" s="34" t="s">
        <v>1273</v>
      </c>
    </row>
    <row r="203" spans="1:8" ht="18" customHeight="1" x14ac:dyDescent="0.25">
      <c r="A203" s="28">
        <v>79</v>
      </c>
      <c r="B203" s="29" t="s">
        <v>1519</v>
      </c>
      <c r="C203" s="30" t="s">
        <v>117</v>
      </c>
      <c r="D203" s="31" t="s">
        <v>86</v>
      </c>
      <c r="E203" s="28" t="s">
        <v>364</v>
      </c>
      <c r="F203" s="32">
        <v>430000</v>
      </c>
      <c r="G203" s="33">
        <v>246</v>
      </c>
      <c r="H203" s="34" t="s">
        <v>1273</v>
      </c>
    </row>
    <row r="204" spans="1:8" ht="18" customHeight="1" x14ac:dyDescent="0.25">
      <c r="A204" s="28">
        <v>80</v>
      </c>
      <c r="B204" s="29" t="s">
        <v>1520</v>
      </c>
      <c r="C204" s="30" t="s">
        <v>669</v>
      </c>
      <c r="D204" s="31" t="s">
        <v>336</v>
      </c>
      <c r="E204" s="58" t="s">
        <v>1245</v>
      </c>
      <c r="F204" s="32">
        <v>790000</v>
      </c>
      <c r="G204" s="33">
        <v>246</v>
      </c>
      <c r="H204" s="34" t="s">
        <v>1273</v>
      </c>
    </row>
    <row r="205" spans="1:8" ht="18" customHeight="1" x14ac:dyDescent="0.25">
      <c r="A205" s="28">
        <v>81</v>
      </c>
      <c r="B205" s="29" t="s">
        <v>1521</v>
      </c>
      <c r="C205" s="30" t="s">
        <v>241</v>
      </c>
      <c r="D205" s="31" t="s">
        <v>70</v>
      </c>
      <c r="E205" s="58" t="s">
        <v>1245</v>
      </c>
      <c r="F205" s="32">
        <v>790000</v>
      </c>
      <c r="G205" s="33">
        <v>246</v>
      </c>
      <c r="H205" s="34" t="s">
        <v>1273</v>
      </c>
    </row>
    <row r="206" spans="1:8" ht="18" customHeight="1" x14ac:dyDescent="0.25">
      <c r="A206" s="28">
        <v>82</v>
      </c>
      <c r="B206" s="29" t="s">
        <v>1522</v>
      </c>
      <c r="C206" s="30" t="s">
        <v>1246</v>
      </c>
      <c r="D206" s="31" t="s">
        <v>50</v>
      </c>
      <c r="E206" s="28" t="s">
        <v>364</v>
      </c>
      <c r="F206" s="32">
        <v>430000</v>
      </c>
      <c r="G206" s="33">
        <v>78</v>
      </c>
      <c r="H206" s="34" t="s">
        <v>1273</v>
      </c>
    </row>
    <row r="207" spans="1:8" ht="18" customHeight="1" x14ac:dyDescent="0.25">
      <c r="A207" s="28">
        <v>83</v>
      </c>
      <c r="B207" s="29" t="s">
        <v>1523</v>
      </c>
      <c r="C207" s="30" t="s">
        <v>1247</v>
      </c>
      <c r="D207" s="31" t="s">
        <v>21</v>
      </c>
      <c r="E207" s="28" t="s">
        <v>364</v>
      </c>
      <c r="F207" s="32">
        <v>430000</v>
      </c>
      <c r="G207" s="33">
        <v>246</v>
      </c>
      <c r="H207" s="34" t="s">
        <v>1273</v>
      </c>
    </row>
    <row r="208" spans="1:8" ht="18" customHeight="1" x14ac:dyDescent="0.25">
      <c r="A208" s="28">
        <v>84</v>
      </c>
      <c r="B208" s="29" t="s">
        <v>1524</v>
      </c>
      <c r="C208" s="30" t="s">
        <v>186</v>
      </c>
      <c r="D208" s="31" t="s">
        <v>680</v>
      </c>
      <c r="E208" s="28" t="s">
        <v>364</v>
      </c>
      <c r="F208" s="32">
        <v>430000</v>
      </c>
      <c r="G208" s="33">
        <v>246</v>
      </c>
      <c r="H208" s="34" t="s">
        <v>1273</v>
      </c>
    </row>
    <row r="209" spans="1:8" ht="18" customHeight="1" x14ac:dyDescent="0.25">
      <c r="A209" s="28">
        <v>85</v>
      </c>
      <c r="B209" s="29" t="s">
        <v>1525</v>
      </c>
      <c r="C209" s="30" t="s">
        <v>1248</v>
      </c>
      <c r="D209" s="31" t="s">
        <v>172</v>
      </c>
      <c r="E209" s="28" t="s">
        <v>364</v>
      </c>
      <c r="F209" s="32">
        <v>430000</v>
      </c>
      <c r="G209" s="33">
        <v>357</v>
      </c>
      <c r="H209" s="34" t="s">
        <v>1273</v>
      </c>
    </row>
    <row r="210" spans="1:8" ht="18" customHeight="1" x14ac:dyDescent="0.25">
      <c r="A210" s="28">
        <v>86</v>
      </c>
      <c r="B210" s="29" t="s">
        <v>1526</v>
      </c>
      <c r="C210" s="30" t="s">
        <v>1249</v>
      </c>
      <c r="D210" s="31" t="s">
        <v>1110</v>
      </c>
      <c r="E210" s="28" t="s">
        <v>364</v>
      </c>
      <c r="F210" s="32">
        <v>430000</v>
      </c>
      <c r="G210" s="33">
        <v>357</v>
      </c>
      <c r="H210" s="34" t="s">
        <v>1273</v>
      </c>
    </row>
    <row r="211" spans="1:8" ht="18" customHeight="1" x14ac:dyDescent="0.25">
      <c r="A211" s="28">
        <v>87</v>
      </c>
      <c r="B211" s="29" t="s">
        <v>1527</v>
      </c>
      <c r="C211" s="30" t="s">
        <v>1107</v>
      </c>
      <c r="D211" s="31" t="s">
        <v>63</v>
      </c>
      <c r="E211" s="28" t="s">
        <v>364</v>
      </c>
      <c r="F211" s="32">
        <v>430000</v>
      </c>
      <c r="G211" s="33">
        <v>357</v>
      </c>
      <c r="H211" s="34" t="s">
        <v>1273</v>
      </c>
    </row>
    <row r="212" spans="1:8" ht="18" customHeight="1" x14ac:dyDescent="0.25">
      <c r="A212" s="28">
        <v>88</v>
      </c>
      <c r="B212" s="12" t="s">
        <v>1444</v>
      </c>
      <c r="C212" s="2" t="s">
        <v>66</v>
      </c>
      <c r="D212" s="6" t="s">
        <v>159</v>
      </c>
      <c r="E212" s="4" t="s">
        <v>360</v>
      </c>
      <c r="F212" s="7">
        <v>430000</v>
      </c>
      <c r="G212" s="21">
        <v>246</v>
      </c>
      <c r="H212" s="34" t="s">
        <v>1273</v>
      </c>
    </row>
    <row r="213" spans="1:8" ht="18" customHeight="1" x14ac:dyDescent="0.25">
      <c r="A213" s="28">
        <v>89</v>
      </c>
      <c r="B213" s="12" t="s">
        <v>1445</v>
      </c>
      <c r="C213" s="2" t="s">
        <v>1474</v>
      </c>
      <c r="D213" s="6" t="s">
        <v>138</v>
      </c>
      <c r="E213" s="4" t="s">
        <v>360</v>
      </c>
      <c r="F213" s="7">
        <v>430000</v>
      </c>
      <c r="G213" s="21">
        <v>246</v>
      </c>
      <c r="H213" s="34" t="s">
        <v>1273</v>
      </c>
    </row>
    <row r="214" spans="1:8" ht="18" customHeight="1" x14ac:dyDescent="0.25">
      <c r="A214" s="28">
        <v>90</v>
      </c>
      <c r="B214" s="12" t="s">
        <v>1446</v>
      </c>
      <c r="C214" s="2" t="s">
        <v>148</v>
      </c>
      <c r="D214" s="6" t="s">
        <v>85</v>
      </c>
      <c r="E214" s="4" t="s">
        <v>360</v>
      </c>
      <c r="F214" s="7">
        <v>430000</v>
      </c>
      <c r="G214" s="21">
        <v>246</v>
      </c>
      <c r="H214" s="34" t="s">
        <v>1273</v>
      </c>
    </row>
    <row r="215" spans="1:8" ht="18" customHeight="1" x14ac:dyDescent="0.25">
      <c r="A215" s="28">
        <v>91</v>
      </c>
      <c r="B215" s="12" t="s">
        <v>1447</v>
      </c>
      <c r="C215" s="2" t="s">
        <v>1475</v>
      </c>
      <c r="D215" s="6" t="s">
        <v>61</v>
      </c>
      <c r="E215" s="4" t="s">
        <v>360</v>
      </c>
      <c r="F215" s="7">
        <v>430000</v>
      </c>
      <c r="G215" s="21">
        <v>246</v>
      </c>
      <c r="H215" s="34" t="s">
        <v>1273</v>
      </c>
    </row>
    <row r="216" spans="1:8" ht="18" customHeight="1" x14ac:dyDescent="0.25">
      <c r="A216" s="28">
        <v>92</v>
      </c>
      <c r="B216" s="12" t="s">
        <v>1448</v>
      </c>
      <c r="C216" s="2" t="s">
        <v>703</v>
      </c>
      <c r="D216" s="6" t="s">
        <v>85</v>
      </c>
      <c r="E216" s="4" t="s">
        <v>360</v>
      </c>
      <c r="F216" s="7">
        <v>430000</v>
      </c>
      <c r="G216" s="21">
        <v>246</v>
      </c>
      <c r="H216" s="34" t="s">
        <v>1273</v>
      </c>
    </row>
    <row r="217" spans="1:8" ht="18" customHeight="1" x14ac:dyDescent="0.25">
      <c r="A217" s="28">
        <v>93</v>
      </c>
      <c r="B217" s="12" t="s">
        <v>1449</v>
      </c>
      <c r="C217" s="2" t="s">
        <v>1072</v>
      </c>
      <c r="D217" s="6" t="s">
        <v>56</v>
      </c>
      <c r="E217" s="4" t="s">
        <v>360</v>
      </c>
      <c r="F217" s="7">
        <v>430000</v>
      </c>
      <c r="G217" s="21">
        <v>246</v>
      </c>
      <c r="H217" s="34" t="s">
        <v>1273</v>
      </c>
    </row>
    <row r="218" spans="1:8" ht="18" customHeight="1" x14ac:dyDescent="0.25">
      <c r="A218" s="28">
        <v>94</v>
      </c>
      <c r="B218" s="12" t="s">
        <v>1450</v>
      </c>
      <c r="C218" s="2" t="s">
        <v>1476</v>
      </c>
      <c r="D218" s="6" t="s">
        <v>71</v>
      </c>
      <c r="E218" s="4" t="s">
        <v>360</v>
      </c>
      <c r="F218" s="7">
        <v>430000</v>
      </c>
      <c r="G218" s="21">
        <v>246</v>
      </c>
      <c r="H218" s="34" t="s">
        <v>1273</v>
      </c>
    </row>
    <row r="219" spans="1:8" ht="18" customHeight="1" x14ac:dyDescent="0.25">
      <c r="A219" s="28">
        <v>95</v>
      </c>
      <c r="B219" s="12" t="s">
        <v>1451</v>
      </c>
      <c r="C219" s="2" t="s">
        <v>16</v>
      </c>
      <c r="D219" s="6" t="s">
        <v>790</v>
      </c>
      <c r="E219" s="4" t="s">
        <v>360</v>
      </c>
      <c r="F219" s="7">
        <v>430000</v>
      </c>
      <c r="G219" s="21">
        <v>246</v>
      </c>
      <c r="H219" s="34" t="s">
        <v>1273</v>
      </c>
    </row>
    <row r="220" spans="1:8" ht="18" customHeight="1" x14ac:dyDescent="0.25">
      <c r="A220" s="28">
        <v>96</v>
      </c>
      <c r="B220" s="12" t="s">
        <v>1452</v>
      </c>
      <c r="C220" s="2" t="s">
        <v>1477</v>
      </c>
      <c r="D220" s="6" t="s">
        <v>39</v>
      </c>
      <c r="E220" s="4" t="s">
        <v>360</v>
      </c>
      <c r="F220" s="7">
        <v>430000</v>
      </c>
      <c r="G220" s="21">
        <v>78</v>
      </c>
      <c r="H220" s="34" t="s">
        <v>1273</v>
      </c>
    </row>
    <row r="221" spans="1:8" ht="18" customHeight="1" x14ac:dyDescent="0.25">
      <c r="A221" s="28">
        <v>97</v>
      </c>
      <c r="B221" s="12" t="s">
        <v>1453</v>
      </c>
      <c r="C221" s="2" t="s">
        <v>1478</v>
      </c>
      <c r="D221" s="6" t="s">
        <v>327</v>
      </c>
      <c r="E221" s="4" t="s">
        <v>360</v>
      </c>
      <c r="F221" s="7">
        <v>430000</v>
      </c>
      <c r="G221" s="21">
        <v>78</v>
      </c>
      <c r="H221" s="34" t="s">
        <v>1273</v>
      </c>
    </row>
    <row r="222" spans="1:8" ht="18" customHeight="1" x14ac:dyDescent="0.25">
      <c r="A222" s="28">
        <v>98</v>
      </c>
      <c r="B222" s="12" t="s">
        <v>1455</v>
      </c>
      <c r="C222" s="2" t="s">
        <v>874</v>
      </c>
      <c r="D222" s="6" t="s">
        <v>793</v>
      </c>
      <c r="E222" s="4" t="s">
        <v>360</v>
      </c>
      <c r="F222" s="7">
        <v>430000</v>
      </c>
      <c r="G222" s="21">
        <v>78</v>
      </c>
      <c r="H222" s="34" t="s">
        <v>1273</v>
      </c>
    </row>
    <row r="223" spans="1:8" ht="18" customHeight="1" x14ac:dyDescent="0.25">
      <c r="A223" s="28">
        <v>99</v>
      </c>
      <c r="B223" s="12" t="s">
        <v>1454</v>
      </c>
      <c r="C223" s="2" t="s">
        <v>1146</v>
      </c>
      <c r="D223" s="6" t="s">
        <v>1479</v>
      </c>
      <c r="E223" s="4" t="s">
        <v>360</v>
      </c>
      <c r="F223" s="7">
        <v>430000</v>
      </c>
      <c r="G223" s="21">
        <v>78</v>
      </c>
      <c r="H223" s="34" t="s">
        <v>1273</v>
      </c>
    </row>
    <row r="224" spans="1:8" ht="18" customHeight="1" x14ac:dyDescent="0.25">
      <c r="A224" s="28">
        <v>100</v>
      </c>
      <c r="B224" s="12" t="s">
        <v>1456</v>
      </c>
      <c r="C224" s="2" t="s">
        <v>38</v>
      </c>
      <c r="D224" s="6" t="s">
        <v>388</v>
      </c>
      <c r="E224" s="4" t="s">
        <v>1112</v>
      </c>
      <c r="F224" s="7">
        <v>640000</v>
      </c>
      <c r="G224" s="21">
        <v>78</v>
      </c>
      <c r="H224" s="34" t="s">
        <v>1273</v>
      </c>
    </row>
    <row r="225" spans="1:8" ht="18" customHeight="1" x14ac:dyDescent="0.25">
      <c r="A225" s="28">
        <v>101</v>
      </c>
      <c r="B225" s="12" t="s">
        <v>1457</v>
      </c>
      <c r="C225" s="2" t="s">
        <v>182</v>
      </c>
      <c r="D225" s="6" t="s">
        <v>20</v>
      </c>
      <c r="E225" s="4" t="s">
        <v>360</v>
      </c>
      <c r="F225" s="7">
        <v>430000</v>
      </c>
      <c r="G225" s="21">
        <v>357</v>
      </c>
      <c r="H225" s="34" t="s">
        <v>1273</v>
      </c>
    </row>
    <row r="226" spans="1:8" ht="18" customHeight="1" x14ac:dyDescent="0.25">
      <c r="A226" s="28">
        <v>102</v>
      </c>
      <c r="B226" s="12" t="s">
        <v>1458</v>
      </c>
      <c r="C226" s="2" t="s">
        <v>130</v>
      </c>
      <c r="D226" s="6" t="s">
        <v>1480</v>
      </c>
      <c r="E226" s="4" t="s">
        <v>360</v>
      </c>
      <c r="F226" s="7">
        <v>430000</v>
      </c>
      <c r="G226" s="21">
        <v>357</v>
      </c>
      <c r="H226" s="34" t="s">
        <v>1273</v>
      </c>
    </row>
    <row r="227" spans="1:8" ht="18" customHeight="1" x14ac:dyDescent="0.25">
      <c r="A227" s="28">
        <v>103</v>
      </c>
      <c r="B227" s="12" t="s">
        <v>1459</v>
      </c>
      <c r="C227" s="2" t="s">
        <v>14</v>
      </c>
      <c r="D227" s="6" t="s">
        <v>187</v>
      </c>
      <c r="E227" s="4" t="s">
        <v>1481</v>
      </c>
      <c r="F227" s="7">
        <v>990000</v>
      </c>
      <c r="G227" s="21">
        <v>246</v>
      </c>
      <c r="H227" s="34" t="s">
        <v>1273</v>
      </c>
    </row>
    <row r="228" spans="1:8" ht="18" customHeight="1" x14ac:dyDescent="0.25">
      <c r="A228" s="28">
        <v>104</v>
      </c>
      <c r="B228" s="12" t="s">
        <v>1460</v>
      </c>
      <c r="C228" s="2" t="s">
        <v>91</v>
      </c>
      <c r="D228" s="6" t="s">
        <v>17</v>
      </c>
      <c r="E228" s="4" t="s">
        <v>1482</v>
      </c>
      <c r="F228" s="7">
        <v>560000</v>
      </c>
      <c r="G228" s="21">
        <v>246</v>
      </c>
      <c r="H228" s="34" t="s">
        <v>1273</v>
      </c>
    </row>
    <row r="229" spans="1:8" ht="18" customHeight="1" x14ac:dyDescent="0.25">
      <c r="A229" s="28">
        <v>105</v>
      </c>
      <c r="B229" s="12" t="s">
        <v>1461</v>
      </c>
      <c r="C229" s="2" t="s">
        <v>1483</v>
      </c>
      <c r="D229" s="6" t="s">
        <v>32</v>
      </c>
      <c r="E229" s="60" t="s">
        <v>1328</v>
      </c>
      <c r="F229" s="32">
        <v>935000</v>
      </c>
      <c r="G229" s="21"/>
      <c r="H229" s="34" t="s">
        <v>1273</v>
      </c>
    </row>
    <row r="230" spans="1:8" ht="18" customHeight="1" x14ac:dyDescent="0.25">
      <c r="A230" s="28">
        <v>106</v>
      </c>
      <c r="B230" s="12" t="s">
        <v>1462</v>
      </c>
      <c r="C230" s="2" t="s">
        <v>1484</v>
      </c>
      <c r="D230" s="6" t="s">
        <v>102</v>
      </c>
      <c r="E230" s="4" t="s">
        <v>360</v>
      </c>
      <c r="F230" s="7">
        <v>430000</v>
      </c>
      <c r="G230" s="21">
        <v>246</v>
      </c>
      <c r="H230" s="34" t="s">
        <v>1273</v>
      </c>
    </row>
    <row r="231" spans="1:8" ht="18" customHeight="1" x14ac:dyDescent="0.25">
      <c r="A231" s="28">
        <v>107</v>
      </c>
      <c r="B231" s="12" t="s">
        <v>1463</v>
      </c>
      <c r="C231" s="11" t="s">
        <v>1485</v>
      </c>
      <c r="D231" s="6" t="s">
        <v>69</v>
      </c>
      <c r="E231" s="4" t="s">
        <v>1112</v>
      </c>
      <c r="F231" s="7">
        <v>640000</v>
      </c>
      <c r="G231" s="21">
        <v>78</v>
      </c>
      <c r="H231" s="34" t="s">
        <v>1273</v>
      </c>
    </row>
    <row r="232" spans="1:8" ht="18" customHeight="1" x14ac:dyDescent="0.25">
      <c r="A232" s="28">
        <v>108</v>
      </c>
      <c r="B232" s="12" t="s">
        <v>1464</v>
      </c>
      <c r="C232" s="2" t="s">
        <v>972</v>
      </c>
      <c r="D232" s="6" t="s">
        <v>1486</v>
      </c>
      <c r="E232" s="4" t="s">
        <v>360</v>
      </c>
      <c r="F232" s="7">
        <v>430000</v>
      </c>
      <c r="G232" s="21">
        <v>246</v>
      </c>
      <c r="H232" s="34" t="s">
        <v>1273</v>
      </c>
    </row>
    <row r="233" spans="1:8" ht="18" customHeight="1" x14ac:dyDescent="0.25">
      <c r="A233" s="28">
        <v>109</v>
      </c>
      <c r="B233" s="12" t="s">
        <v>1465</v>
      </c>
      <c r="C233" s="2" t="s">
        <v>13</v>
      </c>
      <c r="D233" s="6" t="s">
        <v>40</v>
      </c>
      <c r="E233" s="4" t="s">
        <v>360</v>
      </c>
      <c r="F233" s="7">
        <v>430000</v>
      </c>
      <c r="G233" s="21">
        <v>246</v>
      </c>
      <c r="H233" s="34" t="s">
        <v>1273</v>
      </c>
    </row>
    <row r="234" spans="1:8" ht="18" customHeight="1" x14ac:dyDescent="0.25">
      <c r="A234" s="28">
        <v>110</v>
      </c>
      <c r="B234" s="12" t="s">
        <v>1466</v>
      </c>
      <c r="C234" s="2" t="s">
        <v>1146</v>
      </c>
      <c r="D234" s="6" t="s">
        <v>31</v>
      </c>
      <c r="E234" s="4" t="s">
        <v>360</v>
      </c>
      <c r="F234" s="7">
        <v>430000</v>
      </c>
      <c r="G234" s="21">
        <v>357</v>
      </c>
      <c r="H234" s="34" t="s">
        <v>1273</v>
      </c>
    </row>
    <row r="235" spans="1:8" ht="18" customHeight="1" x14ac:dyDescent="0.25">
      <c r="A235" s="28">
        <v>111</v>
      </c>
      <c r="B235" s="12" t="s">
        <v>1467</v>
      </c>
      <c r="C235" s="2" t="s">
        <v>1487</v>
      </c>
      <c r="D235" s="6" t="s">
        <v>198</v>
      </c>
      <c r="E235" s="4" t="s">
        <v>360</v>
      </c>
      <c r="F235" s="7">
        <v>430000</v>
      </c>
      <c r="G235" s="21">
        <v>246</v>
      </c>
      <c r="H235" s="34" t="s">
        <v>1273</v>
      </c>
    </row>
    <row r="236" spans="1:8" ht="18" customHeight="1" x14ac:dyDescent="0.25">
      <c r="A236" s="28">
        <v>112</v>
      </c>
      <c r="B236" s="12" t="s">
        <v>1468</v>
      </c>
      <c r="C236" s="2" t="s">
        <v>1489</v>
      </c>
      <c r="D236" s="6" t="s">
        <v>1488</v>
      </c>
      <c r="E236" s="4" t="s">
        <v>360</v>
      </c>
      <c r="F236" s="7">
        <v>430000</v>
      </c>
      <c r="G236" s="21">
        <v>78</v>
      </c>
      <c r="H236" s="34" t="s">
        <v>1273</v>
      </c>
    </row>
    <row r="237" spans="1:8" ht="18" customHeight="1" x14ac:dyDescent="0.25">
      <c r="A237" s="28">
        <v>113</v>
      </c>
      <c r="B237" s="12" t="s">
        <v>1469</v>
      </c>
      <c r="C237" s="2" t="s">
        <v>96</v>
      </c>
      <c r="D237" s="6" t="s">
        <v>1490</v>
      </c>
      <c r="E237" s="4" t="s">
        <v>360</v>
      </c>
      <c r="F237" s="7">
        <v>430000</v>
      </c>
      <c r="G237" s="21">
        <v>246</v>
      </c>
      <c r="H237" s="34" t="s">
        <v>1273</v>
      </c>
    </row>
    <row r="238" spans="1:8" ht="18" customHeight="1" x14ac:dyDescent="0.25">
      <c r="A238" s="28">
        <v>114</v>
      </c>
      <c r="B238" s="12" t="s">
        <v>1470</v>
      </c>
      <c r="C238" s="2" t="s">
        <v>291</v>
      </c>
      <c r="D238" s="6" t="s">
        <v>47</v>
      </c>
      <c r="E238" s="4" t="s">
        <v>360</v>
      </c>
      <c r="F238" s="7">
        <v>430000</v>
      </c>
      <c r="G238" s="21">
        <v>246</v>
      </c>
      <c r="H238" s="34" t="s">
        <v>1273</v>
      </c>
    </row>
    <row r="239" spans="1:8" ht="18" customHeight="1" x14ac:dyDescent="0.25">
      <c r="A239" s="28">
        <v>115</v>
      </c>
      <c r="B239" s="12" t="s">
        <v>1471</v>
      </c>
      <c r="C239" s="2" t="s">
        <v>1146</v>
      </c>
      <c r="D239" s="6" t="s">
        <v>8</v>
      </c>
      <c r="E239" s="4" t="s">
        <v>360</v>
      </c>
      <c r="F239" s="7">
        <v>430000</v>
      </c>
      <c r="G239" s="21">
        <v>246</v>
      </c>
      <c r="H239" s="34" t="s">
        <v>1273</v>
      </c>
    </row>
    <row r="240" spans="1:8" ht="18" customHeight="1" x14ac:dyDescent="0.25">
      <c r="A240" s="28">
        <v>116</v>
      </c>
      <c r="B240" s="12" t="s">
        <v>1472</v>
      </c>
      <c r="C240" s="2" t="s">
        <v>1443</v>
      </c>
      <c r="D240" s="6" t="s">
        <v>108</v>
      </c>
      <c r="E240" s="4" t="s">
        <v>360</v>
      </c>
      <c r="F240" s="7">
        <v>430000</v>
      </c>
      <c r="G240" s="21">
        <v>246</v>
      </c>
      <c r="H240" s="34" t="s">
        <v>1273</v>
      </c>
    </row>
    <row r="241" spans="1:8" ht="18" customHeight="1" x14ac:dyDescent="0.25">
      <c r="A241" s="28">
        <v>117</v>
      </c>
      <c r="B241" s="12" t="s">
        <v>1473</v>
      </c>
      <c r="C241" s="2" t="s">
        <v>1491</v>
      </c>
      <c r="D241" s="6" t="s">
        <v>67</v>
      </c>
      <c r="E241" s="4" t="s">
        <v>360</v>
      </c>
      <c r="F241" s="7">
        <v>430000</v>
      </c>
      <c r="G241" s="21">
        <v>246</v>
      </c>
      <c r="H241" s="34" t="s">
        <v>1273</v>
      </c>
    </row>
    <row r="242" spans="1:8" ht="18" customHeight="1" x14ac:dyDescent="0.25">
      <c r="A242" s="28">
        <v>118</v>
      </c>
      <c r="B242" s="29" t="s">
        <v>1528</v>
      </c>
      <c r="C242" s="30" t="s">
        <v>1250</v>
      </c>
      <c r="D242" s="31" t="s">
        <v>122</v>
      </c>
      <c r="E242" s="28" t="s">
        <v>364</v>
      </c>
      <c r="F242" s="32">
        <v>430000</v>
      </c>
      <c r="G242" s="33">
        <v>78</v>
      </c>
      <c r="H242" s="34" t="s">
        <v>1273</v>
      </c>
    </row>
    <row r="243" spans="1:8" ht="18" customHeight="1" x14ac:dyDescent="0.25">
      <c r="A243" s="28">
        <v>119</v>
      </c>
      <c r="B243" s="29" t="s">
        <v>1529</v>
      </c>
      <c r="C243" s="30" t="s">
        <v>1251</v>
      </c>
      <c r="D243" s="31" t="s">
        <v>63</v>
      </c>
      <c r="E243" s="28" t="s">
        <v>364</v>
      </c>
      <c r="F243" s="32">
        <v>430000</v>
      </c>
      <c r="G243" s="33">
        <v>357</v>
      </c>
      <c r="H243" s="34" t="s">
        <v>1273</v>
      </c>
    </row>
    <row r="244" spans="1:8" ht="18" customHeight="1" x14ac:dyDescent="0.25">
      <c r="A244" s="28">
        <v>120</v>
      </c>
      <c r="B244" s="29" t="s">
        <v>1530</v>
      </c>
      <c r="C244" s="30" t="s">
        <v>1252</v>
      </c>
      <c r="D244" s="31" t="s">
        <v>885</v>
      </c>
      <c r="E244" s="28" t="s">
        <v>364</v>
      </c>
      <c r="F244" s="32">
        <v>430000</v>
      </c>
      <c r="G244" s="33">
        <v>78</v>
      </c>
      <c r="H244" s="34" t="s">
        <v>1273</v>
      </c>
    </row>
    <row r="245" spans="1:8" ht="18" customHeight="1" x14ac:dyDescent="0.25">
      <c r="A245" s="28">
        <v>121</v>
      </c>
      <c r="B245" s="29" t="s">
        <v>1531</v>
      </c>
      <c r="C245" s="30" t="s">
        <v>1031</v>
      </c>
      <c r="D245" s="31" t="s">
        <v>1253</v>
      </c>
      <c r="E245" s="28" t="s">
        <v>364</v>
      </c>
      <c r="F245" s="32">
        <v>430000</v>
      </c>
      <c r="G245" s="33">
        <v>246</v>
      </c>
      <c r="H245" s="34" t="s">
        <v>1273</v>
      </c>
    </row>
    <row r="246" spans="1:8" ht="18" customHeight="1" x14ac:dyDescent="0.25">
      <c r="A246" s="28">
        <v>122</v>
      </c>
      <c r="B246" s="29" t="s">
        <v>1532</v>
      </c>
      <c r="C246" s="30" t="s">
        <v>1254</v>
      </c>
      <c r="D246" s="31" t="s">
        <v>70</v>
      </c>
      <c r="E246" s="28" t="s">
        <v>364</v>
      </c>
      <c r="F246" s="32">
        <v>430000</v>
      </c>
      <c r="G246" s="33">
        <v>246</v>
      </c>
      <c r="H246" s="34" t="s">
        <v>1273</v>
      </c>
    </row>
    <row r="247" spans="1:8" ht="18" customHeight="1" x14ac:dyDescent="0.25">
      <c r="A247" s="28">
        <v>123</v>
      </c>
      <c r="B247" s="29" t="s">
        <v>1533</v>
      </c>
      <c r="C247" s="30" t="s">
        <v>335</v>
      </c>
      <c r="D247" s="31" t="s">
        <v>60</v>
      </c>
      <c r="E247" s="28" t="s">
        <v>364</v>
      </c>
      <c r="F247" s="32">
        <v>430000</v>
      </c>
      <c r="G247" s="33">
        <v>246</v>
      </c>
      <c r="H247" s="34" t="s">
        <v>1273</v>
      </c>
    </row>
    <row r="248" spans="1:8" ht="18" customHeight="1" x14ac:dyDescent="0.25">
      <c r="A248" s="28">
        <v>124</v>
      </c>
      <c r="B248" s="29" t="s">
        <v>1534</v>
      </c>
      <c r="C248" s="30" t="s">
        <v>333</v>
      </c>
      <c r="D248" s="31" t="s">
        <v>334</v>
      </c>
      <c r="E248" s="28" t="s">
        <v>364</v>
      </c>
      <c r="F248" s="32">
        <v>430000</v>
      </c>
      <c r="G248" s="33">
        <v>246</v>
      </c>
      <c r="H248" s="34" t="s">
        <v>1273</v>
      </c>
    </row>
    <row r="249" spans="1:8" ht="18" customHeight="1" x14ac:dyDescent="0.25">
      <c r="A249" s="28">
        <v>125</v>
      </c>
      <c r="B249" s="29" t="s">
        <v>1535</v>
      </c>
      <c r="C249" s="30" t="s">
        <v>1255</v>
      </c>
      <c r="D249" s="31" t="s">
        <v>35</v>
      </c>
      <c r="E249" s="28" t="s">
        <v>946</v>
      </c>
      <c r="F249" s="32">
        <v>640000</v>
      </c>
      <c r="G249" s="33">
        <v>78</v>
      </c>
      <c r="H249" s="34" t="s">
        <v>1273</v>
      </c>
    </row>
    <row r="250" spans="1:8" ht="18" customHeight="1" x14ac:dyDescent="0.25">
      <c r="A250" s="28">
        <v>126</v>
      </c>
      <c r="B250" s="29" t="s">
        <v>1536</v>
      </c>
      <c r="C250" s="30" t="s">
        <v>19</v>
      </c>
      <c r="D250" s="31" t="s">
        <v>18</v>
      </c>
      <c r="E250" s="28" t="s">
        <v>946</v>
      </c>
      <c r="F250" s="32">
        <v>640000</v>
      </c>
      <c r="G250" s="33">
        <v>78</v>
      </c>
      <c r="H250" s="34" t="s">
        <v>1273</v>
      </c>
    </row>
    <row r="251" spans="1:8" ht="18" customHeight="1" x14ac:dyDescent="0.25">
      <c r="A251" s="28">
        <v>127</v>
      </c>
      <c r="B251" s="29" t="s">
        <v>1537</v>
      </c>
      <c r="C251" s="30" t="s">
        <v>304</v>
      </c>
      <c r="D251" s="31" t="s">
        <v>268</v>
      </c>
      <c r="E251" s="28" t="s">
        <v>946</v>
      </c>
      <c r="F251" s="32">
        <v>640000</v>
      </c>
      <c r="G251" s="33">
        <v>78</v>
      </c>
      <c r="H251" s="34" t="s">
        <v>1273</v>
      </c>
    </row>
    <row r="252" spans="1:8" ht="18" customHeight="1" x14ac:dyDescent="0.25">
      <c r="A252" s="28">
        <v>128</v>
      </c>
      <c r="B252" s="29" t="s">
        <v>1538</v>
      </c>
      <c r="C252" s="30" t="s">
        <v>45</v>
      </c>
      <c r="D252" s="31" t="s">
        <v>1256</v>
      </c>
      <c r="E252" s="28" t="s">
        <v>946</v>
      </c>
      <c r="F252" s="32">
        <v>640000</v>
      </c>
      <c r="G252" s="33">
        <v>78</v>
      </c>
      <c r="H252" s="34" t="s">
        <v>1273</v>
      </c>
    </row>
    <row r="253" spans="1:8" ht="18" customHeight="1" x14ac:dyDescent="0.25">
      <c r="A253" s="28">
        <v>129</v>
      </c>
      <c r="B253" s="29" t="s">
        <v>1539</v>
      </c>
      <c r="C253" s="30" t="s">
        <v>1238</v>
      </c>
      <c r="D253" s="31" t="s">
        <v>70</v>
      </c>
      <c r="E253" s="28" t="s">
        <v>944</v>
      </c>
      <c r="F253" s="32">
        <v>210000</v>
      </c>
      <c r="G253" s="33"/>
      <c r="H253" s="34" t="s">
        <v>1273</v>
      </c>
    </row>
    <row r="254" spans="1:8" ht="18" customHeight="1" x14ac:dyDescent="0.25">
      <c r="A254" s="28">
        <v>130</v>
      </c>
      <c r="B254" s="29" t="s">
        <v>1540</v>
      </c>
      <c r="C254" s="30" t="s">
        <v>1257</v>
      </c>
      <c r="D254" s="31" t="s">
        <v>1258</v>
      </c>
      <c r="E254" s="28" t="s">
        <v>946</v>
      </c>
      <c r="F254" s="32">
        <v>640000</v>
      </c>
      <c r="G254" s="33">
        <v>78</v>
      </c>
      <c r="H254" s="34" t="s">
        <v>1273</v>
      </c>
    </row>
    <row r="255" spans="1:8" ht="18" customHeight="1" x14ac:dyDescent="0.25">
      <c r="A255" s="28">
        <v>131</v>
      </c>
      <c r="B255" s="29" t="s">
        <v>1541</v>
      </c>
      <c r="C255" s="30" t="s">
        <v>1259</v>
      </c>
      <c r="D255" s="31" t="s">
        <v>32</v>
      </c>
      <c r="E255" s="28" t="s">
        <v>946</v>
      </c>
      <c r="F255" s="32">
        <v>640000</v>
      </c>
      <c r="G255" s="33">
        <v>78</v>
      </c>
      <c r="H255" s="34" t="s">
        <v>1273</v>
      </c>
    </row>
    <row r="256" spans="1:8" ht="18" customHeight="1" x14ac:dyDescent="0.25">
      <c r="A256" s="28">
        <v>132</v>
      </c>
      <c r="B256" s="29" t="s">
        <v>1542</v>
      </c>
      <c r="C256" s="30" t="s">
        <v>1238</v>
      </c>
      <c r="D256" s="31" t="s">
        <v>52</v>
      </c>
      <c r="E256" s="28" t="s">
        <v>364</v>
      </c>
      <c r="F256" s="32">
        <v>430000</v>
      </c>
      <c r="G256" s="33">
        <v>357</v>
      </c>
      <c r="H256" s="34" t="s">
        <v>1273</v>
      </c>
    </row>
    <row r="257" spans="1:8" ht="18" customHeight="1" x14ac:dyDescent="0.25">
      <c r="A257" s="28">
        <v>133</v>
      </c>
      <c r="B257" s="29" t="s">
        <v>1543</v>
      </c>
      <c r="C257" s="30" t="s">
        <v>26</v>
      </c>
      <c r="D257" s="31" t="s">
        <v>36</v>
      </c>
      <c r="E257" s="28" t="s">
        <v>364</v>
      </c>
      <c r="F257" s="32">
        <v>430000</v>
      </c>
      <c r="G257" s="33">
        <v>357</v>
      </c>
      <c r="H257" s="34" t="s">
        <v>1273</v>
      </c>
    </row>
    <row r="258" spans="1:8" ht="18" customHeight="1" x14ac:dyDescent="0.25">
      <c r="A258" s="28">
        <v>134</v>
      </c>
      <c r="B258" s="29" t="s">
        <v>1544</v>
      </c>
      <c r="C258" s="30" t="s">
        <v>1260</v>
      </c>
      <c r="D258" s="31" t="s">
        <v>82</v>
      </c>
      <c r="E258" s="28" t="s">
        <v>364</v>
      </c>
      <c r="F258" s="32">
        <v>430000</v>
      </c>
      <c r="G258" s="33">
        <v>357</v>
      </c>
      <c r="H258" s="34" t="s">
        <v>1273</v>
      </c>
    </row>
    <row r="259" spans="1:8" ht="18" customHeight="1" x14ac:dyDescent="0.25">
      <c r="A259" s="28">
        <v>135</v>
      </c>
      <c r="B259" s="29" t="s">
        <v>1545</v>
      </c>
      <c r="C259" s="30" t="s">
        <v>1261</v>
      </c>
      <c r="D259" s="31" t="s">
        <v>27</v>
      </c>
      <c r="E259" s="28" t="s">
        <v>364</v>
      </c>
      <c r="F259" s="32">
        <v>430000</v>
      </c>
      <c r="G259" s="33">
        <v>357</v>
      </c>
      <c r="H259" s="34" t="s">
        <v>1273</v>
      </c>
    </row>
    <row r="260" spans="1:8" ht="18" customHeight="1" x14ac:dyDescent="0.25">
      <c r="A260" s="28">
        <v>136</v>
      </c>
      <c r="B260" s="29" t="s">
        <v>1546</v>
      </c>
      <c r="C260" s="30" t="s">
        <v>160</v>
      </c>
      <c r="D260" s="31" t="s">
        <v>74</v>
      </c>
      <c r="E260" s="28" t="s">
        <v>364</v>
      </c>
      <c r="F260" s="32">
        <v>430000</v>
      </c>
      <c r="G260" s="33">
        <v>78</v>
      </c>
      <c r="H260" s="34" t="s">
        <v>1273</v>
      </c>
    </row>
    <row r="261" spans="1:8" ht="18" customHeight="1" x14ac:dyDescent="0.25">
      <c r="A261" s="28">
        <v>137</v>
      </c>
      <c r="B261" s="29" t="s">
        <v>1547</v>
      </c>
      <c r="C261" s="30" t="s">
        <v>1262</v>
      </c>
      <c r="D261" s="31" t="s">
        <v>253</v>
      </c>
      <c r="E261" s="28" t="s">
        <v>946</v>
      </c>
      <c r="F261" s="32">
        <v>640000</v>
      </c>
      <c r="G261" s="33">
        <v>78</v>
      </c>
      <c r="H261" s="34" t="s">
        <v>1273</v>
      </c>
    </row>
    <row r="262" spans="1:8" ht="18" customHeight="1" x14ac:dyDescent="0.25">
      <c r="A262" s="28">
        <v>138</v>
      </c>
      <c r="B262" s="29" t="s">
        <v>1548</v>
      </c>
      <c r="C262" s="30" t="s">
        <v>1263</v>
      </c>
      <c r="D262" s="31" t="s">
        <v>22</v>
      </c>
      <c r="E262" s="28" t="s">
        <v>364</v>
      </c>
      <c r="F262" s="32">
        <v>430000</v>
      </c>
      <c r="G262" s="33">
        <v>78</v>
      </c>
      <c r="H262" s="34" t="s">
        <v>1273</v>
      </c>
    </row>
    <row r="263" spans="1:8" ht="18" customHeight="1" x14ac:dyDescent="0.25">
      <c r="A263" s="28">
        <v>139</v>
      </c>
      <c r="B263" s="29" t="s">
        <v>1549</v>
      </c>
      <c r="C263" s="30" t="s">
        <v>1264</v>
      </c>
      <c r="D263" s="31" t="s">
        <v>40</v>
      </c>
      <c r="E263" s="28" t="s">
        <v>946</v>
      </c>
      <c r="F263" s="32">
        <v>640000</v>
      </c>
      <c r="G263" s="33">
        <v>78</v>
      </c>
      <c r="H263" s="34" t="s">
        <v>1273</v>
      </c>
    </row>
    <row r="264" spans="1:8" ht="18" customHeight="1" x14ac:dyDescent="0.25">
      <c r="A264" s="28">
        <v>140</v>
      </c>
      <c r="B264" s="29" t="s">
        <v>1550</v>
      </c>
      <c r="C264" s="30" t="s">
        <v>1045</v>
      </c>
      <c r="D264" s="31" t="s">
        <v>1053</v>
      </c>
      <c r="E264" s="28" t="s">
        <v>364</v>
      </c>
      <c r="F264" s="32">
        <v>430000</v>
      </c>
      <c r="G264" s="33">
        <v>78</v>
      </c>
      <c r="H264" s="34" t="s">
        <v>1273</v>
      </c>
    </row>
    <row r="265" spans="1:8" ht="18" customHeight="1" x14ac:dyDescent="0.3">
      <c r="A265" s="28">
        <v>141</v>
      </c>
      <c r="B265" s="29" t="s">
        <v>1551</v>
      </c>
      <c r="C265" s="30" t="s">
        <v>140</v>
      </c>
      <c r="D265" s="31" t="s">
        <v>54</v>
      </c>
      <c r="E265" s="28" t="s">
        <v>364</v>
      </c>
      <c r="F265" s="32">
        <v>430000</v>
      </c>
      <c r="G265" s="33">
        <v>357</v>
      </c>
      <c r="H265" s="34" t="s">
        <v>1273</v>
      </c>
    </row>
    <row r="266" spans="1:8" ht="18" customHeight="1" x14ac:dyDescent="0.25">
      <c r="A266" s="28">
        <v>142</v>
      </c>
      <c r="B266" s="29" t="s">
        <v>1552</v>
      </c>
      <c r="C266" s="30" t="s">
        <v>1265</v>
      </c>
      <c r="D266" s="31" t="s">
        <v>78</v>
      </c>
      <c r="E266" s="28" t="s">
        <v>364</v>
      </c>
      <c r="F266" s="32">
        <v>430000</v>
      </c>
      <c r="G266" s="33">
        <v>357</v>
      </c>
      <c r="H266" s="34" t="s">
        <v>1273</v>
      </c>
    </row>
    <row r="267" spans="1:8" ht="18" customHeight="1" x14ac:dyDescent="0.25">
      <c r="A267" s="28">
        <v>143</v>
      </c>
      <c r="B267" s="29" t="s">
        <v>1553</v>
      </c>
      <c r="C267" s="30" t="s">
        <v>1266</v>
      </c>
      <c r="D267" s="31" t="s">
        <v>1267</v>
      </c>
      <c r="E267" s="28" t="s">
        <v>364</v>
      </c>
      <c r="F267" s="32">
        <v>430000</v>
      </c>
      <c r="G267" s="33">
        <v>78</v>
      </c>
      <c r="H267" s="34" t="s">
        <v>1273</v>
      </c>
    </row>
    <row r="268" spans="1:8" ht="18" customHeight="1" x14ac:dyDescent="0.25">
      <c r="A268" s="28">
        <v>144</v>
      </c>
      <c r="B268" s="29" t="s">
        <v>1554</v>
      </c>
      <c r="C268" s="2" t="s">
        <v>1268</v>
      </c>
      <c r="D268" s="31" t="s">
        <v>57</v>
      </c>
      <c r="E268" s="28" t="s">
        <v>364</v>
      </c>
      <c r="F268" s="32">
        <v>430000</v>
      </c>
      <c r="G268" s="33">
        <v>78</v>
      </c>
      <c r="H268" s="34" t="s">
        <v>1273</v>
      </c>
    </row>
    <row r="269" spans="1:8" ht="18" customHeight="1" x14ac:dyDescent="0.25">
      <c r="A269" s="28">
        <v>145</v>
      </c>
      <c r="B269" s="29" t="s">
        <v>1555</v>
      </c>
      <c r="C269" s="30" t="s">
        <v>1269</v>
      </c>
      <c r="D269" s="31" t="s">
        <v>194</v>
      </c>
      <c r="E269" s="28" t="s">
        <v>364</v>
      </c>
      <c r="F269" s="32">
        <v>430000</v>
      </c>
      <c r="G269" s="33">
        <v>78</v>
      </c>
      <c r="H269" s="34" t="s">
        <v>1273</v>
      </c>
    </row>
    <row r="270" spans="1:8" ht="18" customHeight="1" x14ac:dyDescent="0.25">
      <c r="A270" s="28">
        <v>146</v>
      </c>
      <c r="B270" s="29" t="s">
        <v>1556</v>
      </c>
      <c r="C270" s="30" t="s">
        <v>1270</v>
      </c>
      <c r="D270" s="31" t="s">
        <v>680</v>
      </c>
      <c r="E270" s="28" t="s">
        <v>364</v>
      </c>
      <c r="F270" s="32">
        <v>430000</v>
      </c>
      <c r="G270" s="33">
        <v>78</v>
      </c>
      <c r="H270" s="34" t="s">
        <v>1273</v>
      </c>
    </row>
    <row r="271" spans="1:8" ht="18" customHeight="1" x14ac:dyDescent="0.25">
      <c r="A271" s="28">
        <v>147</v>
      </c>
      <c r="B271" s="29" t="s">
        <v>1557</v>
      </c>
      <c r="C271" s="30" t="s">
        <v>676</v>
      </c>
      <c r="D271" s="31" t="s">
        <v>82</v>
      </c>
      <c r="E271" s="28" t="s">
        <v>364</v>
      </c>
      <c r="F271" s="32">
        <v>430000</v>
      </c>
      <c r="G271" s="33">
        <v>246</v>
      </c>
      <c r="H271" s="34" t="s">
        <v>1273</v>
      </c>
    </row>
    <row r="272" spans="1:8" ht="15.75" x14ac:dyDescent="0.25">
      <c r="A272" s="28">
        <v>148</v>
      </c>
      <c r="B272" s="12">
        <v>637651</v>
      </c>
      <c r="C272" s="2" t="s">
        <v>73</v>
      </c>
      <c r="D272" s="6" t="s">
        <v>63</v>
      </c>
      <c r="E272" s="4" t="s">
        <v>1112</v>
      </c>
      <c r="F272" s="7">
        <v>640000</v>
      </c>
      <c r="G272" s="21">
        <v>78</v>
      </c>
      <c r="H272" s="8" t="s">
        <v>1152</v>
      </c>
    </row>
    <row r="273" spans="1:8" ht="15.75" x14ac:dyDescent="0.25">
      <c r="A273" s="28">
        <v>149</v>
      </c>
      <c r="B273" s="12">
        <v>637652</v>
      </c>
      <c r="C273" s="2" t="s">
        <v>1113</v>
      </c>
      <c r="D273" s="6" t="s">
        <v>769</v>
      </c>
      <c r="E273" s="4" t="s">
        <v>1112</v>
      </c>
      <c r="F273" s="7">
        <v>640000</v>
      </c>
      <c r="G273" s="21">
        <v>78</v>
      </c>
      <c r="H273" s="8" t="s">
        <v>1152</v>
      </c>
    </row>
    <row r="274" spans="1:8" ht="15.75" x14ac:dyDescent="0.25">
      <c r="A274" s="28">
        <v>150</v>
      </c>
      <c r="B274" s="12">
        <v>637653</v>
      </c>
      <c r="C274" s="2" t="s">
        <v>1147</v>
      </c>
      <c r="D274" s="6" t="s">
        <v>32</v>
      </c>
      <c r="E274" s="4" t="s">
        <v>1112</v>
      </c>
      <c r="F274" s="7">
        <v>640000</v>
      </c>
      <c r="G274" s="21">
        <v>78</v>
      </c>
      <c r="H274" s="8" t="s">
        <v>1152</v>
      </c>
    </row>
    <row r="275" spans="1:8" ht="15.75" x14ac:dyDescent="0.25">
      <c r="A275" s="28">
        <v>151</v>
      </c>
      <c r="B275" s="12">
        <v>637654</v>
      </c>
      <c r="C275" s="2" t="s">
        <v>1114</v>
      </c>
      <c r="D275" s="6" t="s">
        <v>105</v>
      </c>
      <c r="E275" s="4" t="s">
        <v>360</v>
      </c>
      <c r="F275" s="7">
        <v>430000</v>
      </c>
      <c r="G275" s="21">
        <v>78</v>
      </c>
      <c r="H275" s="8" t="s">
        <v>1152</v>
      </c>
    </row>
    <row r="276" spans="1:8" ht="15.75" x14ac:dyDescent="0.25">
      <c r="A276" s="28">
        <v>152</v>
      </c>
      <c r="B276" s="12">
        <v>637655</v>
      </c>
      <c r="C276" s="2" t="s">
        <v>241</v>
      </c>
      <c r="D276" s="6" t="s">
        <v>98</v>
      </c>
      <c r="E276" s="4" t="s">
        <v>1112</v>
      </c>
      <c r="F276" s="7">
        <v>640000</v>
      </c>
      <c r="G276" s="21">
        <v>78</v>
      </c>
      <c r="H276" s="8" t="s">
        <v>1153</v>
      </c>
    </row>
    <row r="277" spans="1:8" ht="15.75" x14ac:dyDescent="0.25">
      <c r="A277" s="28">
        <v>153</v>
      </c>
      <c r="B277" s="12">
        <v>637656</v>
      </c>
      <c r="C277" s="2" t="s">
        <v>1115</v>
      </c>
      <c r="D277" s="6" t="s">
        <v>110</v>
      </c>
      <c r="E277" s="4" t="s">
        <v>1112</v>
      </c>
      <c r="F277" s="7">
        <v>640000</v>
      </c>
      <c r="G277" s="21">
        <v>78</v>
      </c>
      <c r="H277" s="8" t="s">
        <v>1153</v>
      </c>
    </row>
    <row r="278" spans="1:8" ht="15.75" x14ac:dyDescent="0.25">
      <c r="A278" s="28">
        <v>154</v>
      </c>
      <c r="B278" s="12">
        <v>637657</v>
      </c>
      <c r="C278" s="2" t="s">
        <v>1116</v>
      </c>
      <c r="D278" s="6" t="s">
        <v>53</v>
      </c>
      <c r="E278" s="4" t="s">
        <v>1112</v>
      </c>
      <c r="F278" s="7">
        <v>640000</v>
      </c>
      <c r="G278" s="21">
        <v>78</v>
      </c>
      <c r="H278" s="8" t="s">
        <v>1153</v>
      </c>
    </row>
    <row r="279" spans="1:8" ht="15.75" x14ac:dyDescent="0.25">
      <c r="A279" s="28">
        <v>155</v>
      </c>
      <c r="B279" s="12">
        <v>637658</v>
      </c>
      <c r="C279" s="2" t="s">
        <v>1117</v>
      </c>
      <c r="D279" s="6" t="s">
        <v>74</v>
      </c>
      <c r="E279" s="4" t="s">
        <v>360</v>
      </c>
      <c r="F279" s="7">
        <v>430000</v>
      </c>
      <c r="G279" s="21">
        <v>78</v>
      </c>
      <c r="H279" s="8" t="s">
        <v>1154</v>
      </c>
    </row>
    <row r="280" spans="1:8" ht="15.75" x14ac:dyDescent="0.25">
      <c r="A280" s="28">
        <v>156</v>
      </c>
      <c r="B280" s="12">
        <v>637659</v>
      </c>
      <c r="C280" s="2" t="s">
        <v>1118</v>
      </c>
      <c r="D280" s="6" t="s">
        <v>172</v>
      </c>
      <c r="E280" s="4" t="s">
        <v>1112</v>
      </c>
      <c r="F280" s="7">
        <v>640000</v>
      </c>
      <c r="G280" s="21">
        <v>78</v>
      </c>
      <c r="H280" s="8" t="s">
        <v>1154</v>
      </c>
    </row>
    <row r="281" spans="1:8" ht="15.75" x14ac:dyDescent="0.25">
      <c r="A281" s="28">
        <v>157</v>
      </c>
      <c r="B281" s="12">
        <v>637660</v>
      </c>
      <c r="C281" s="2" t="s">
        <v>1119</v>
      </c>
      <c r="D281" s="6" t="s">
        <v>24</v>
      </c>
      <c r="E281" s="4" t="s">
        <v>1112</v>
      </c>
      <c r="F281" s="7">
        <v>640000</v>
      </c>
      <c r="G281" s="21">
        <v>78</v>
      </c>
      <c r="H281" s="8" t="s">
        <v>1155</v>
      </c>
    </row>
    <row r="282" spans="1:8" ht="15.75" x14ac:dyDescent="0.25">
      <c r="A282" s="28">
        <v>158</v>
      </c>
      <c r="B282" s="12">
        <v>637661</v>
      </c>
      <c r="C282" s="2" t="s">
        <v>1120</v>
      </c>
      <c r="D282" s="6" t="s">
        <v>253</v>
      </c>
      <c r="E282" s="4" t="s">
        <v>1112</v>
      </c>
      <c r="F282" s="7">
        <v>640000</v>
      </c>
      <c r="G282" s="21">
        <v>78</v>
      </c>
      <c r="H282" s="8" t="s">
        <v>1154</v>
      </c>
    </row>
    <row r="283" spans="1:8" ht="15.75" x14ac:dyDescent="0.25">
      <c r="A283" s="28">
        <v>159</v>
      </c>
      <c r="B283" s="12">
        <v>637662</v>
      </c>
      <c r="C283" s="2" t="s">
        <v>26</v>
      </c>
      <c r="D283" s="6" t="s">
        <v>30</v>
      </c>
      <c r="E283" s="4" t="s">
        <v>1112</v>
      </c>
      <c r="F283" s="7">
        <v>640000</v>
      </c>
      <c r="G283" s="21">
        <v>78</v>
      </c>
      <c r="H283" s="8" t="s">
        <v>1156</v>
      </c>
    </row>
    <row r="284" spans="1:8" ht="15.75" x14ac:dyDescent="0.25">
      <c r="A284" s="28">
        <v>160</v>
      </c>
      <c r="B284" s="12">
        <v>637663</v>
      </c>
      <c r="C284" s="2" t="s">
        <v>1122</v>
      </c>
      <c r="D284" s="6" t="s">
        <v>1121</v>
      </c>
      <c r="E284" s="4" t="s">
        <v>1112</v>
      </c>
      <c r="F284" s="7">
        <v>640000</v>
      </c>
      <c r="G284" s="21">
        <v>78</v>
      </c>
      <c r="H284" s="8" t="s">
        <v>1157</v>
      </c>
    </row>
    <row r="285" spans="1:8" ht="15.75" x14ac:dyDescent="0.25">
      <c r="A285" s="28">
        <v>161</v>
      </c>
      <c r="B285" s="12">
        <v>637664</v>
      </c>
      <c r="C285" s="2" t="s">
        <v>1123</v>
      </c>
      <c r="D285" s="6" t="s">
        <v>87</v>
      </c>
      <c r="E285" s="4" t="s">
        <v>1112</v>
      </c>
      <c r="F285" s="7">
        <v>640000</v>
      </c>
      <c r="G285" s="21">
        <v>78</v>
      </c>
      <c r="H285" s="8" t="s">
        <v>1154</v>
      </c>
    </row>
    <row r="286" spans="1:8" ht="15.75" x14ac:dyDescent="0.25">
      <c r="A286" s="28">
        <v>162</v>
      </c>
      <c r="B286" s="12">
        <v>637665</v>
      </c>
      <c r="C286" s="2" t="s">
        <v>703</v>
      </c>
      <c r="D286" s="6" t="s">
        <v>27</v>
      </c>
      <c r="E286" s="4" t="s">
        <v>1112</v>
      </c>
      <c r="F286" s="7">
        <v>640000</v>
      </c>
      <c r="G286" s="21">
        <v>78</v>
      </c>
      <c r="H286" s="8" t="s">
        <v>1153</v>
      </c>
    </row>
    <row r="287" spans="1:8" ht="15.75" x14ac:dyDescent="0.25">
      <c r="A287" s="28">
        <v>163</v>
      </c>
      <c r="B287" s="12">
        <v>637666</v>
      </c>
      <c r="C287" s="2" t="s">
        <v>693</v>
      </c>
      <c r="D287" s="6" t="s">
        <v>708</v>
      </c>
      <c r="E287" s="4" t="s">
        <v>1112</v>
      </c>
      <c r="F287" s="7">
        <v>640000</v>
      </c>
      <c r="G287" s="21">
        <v>78</v>
      </c>
      <c r="H287" s="8" t="s">
        <v>1158</v>
      </c>
    </row>
    <row r="288" spans="1:8" ht="15.75" x14ac:dyDescent="0.25">
      <c r="A288" s="28">
        <v>164</v>
      </c>
      <c r="B288" s="12">
        <v>637667</v>
      </c>
      <c r="C288" s="2" t="s">
        <v>73</v>
      </c>
      <c r="D288" s="6" t="s">
        <v>88</v>
      </c>
      <c r="E288" s="4" t="s">
        <v>1112</v>
      </c>
      <c r="F288" s="7">
        <v>640000</v>
      </c>
      <c r="G288" s="21">
        <v>78</v>
      </c>
      <c r="H288" s="8" t="s">
        <v>1158</v>
      </c>
    </row>
    <row r="289" spans="1:8" ht="15.75" x14ac:dyDescent="0.25">
      <c r="A289" s="28">
        <v>165</v>
      </c>
      <c r="B289" s="12">
        <v>637668</v>
      </c>
      <c r="C289" s="2" t="s">
        <v>697</v>
      </c>
      <c r="D289" s="6" t="s">
        <v>24</v>
      </c>
      <c r="E289" s="4" t="s">
        <v>1112</v>
      </c>
      <c r="F289" s="7">
        <v>640000</v>
      </c>
      <c r="G289" s="21">
        <v>78</v>
      </c>
      <c r="H289" s="8" t="s">
        <v>1159</v>
      </c>
    </row>
    <row r="290" spans="1:8" ht="15.75" x14ac:dyDescent="0.25">
      <c r="A290" s="28">
        <v>166</v>
      </c>
      <c r="B290" s="12">
        <v>637669</v>
      </c>
      <c r="C290" s="2" t="s">
        <v>1124</v>
      </c>
      <c r="D290" s="6" t="s">
        <v>201</v>
      </c>
      <c r="E290" s="4" t="s">
        <v>1060</v>
      </c>
      <c r="F290" s="7">
        <v>210000</v>
      </c>
      <c r="G290" s="21"/>
      <c r="H290" s="8"/>
    </row>
    <row r="291" spans="1:8" ht="15.75" x14ac:dyDescent="0.25">
      <c r="A291" s="28">
        <v>167</v>
      </c>
      <c r="B291" s="12">
        <v>637670</v>
      </c>
      <c r="C291" s="2" t="s">
        <v>1125</v>
      </c>
      <c r="D291" s="6" t="s">
        <v>1126</v>
      </c>
      <c r="E291" s="4" t="s">
        <v>1060</v>
      </c>
      <c r="F291" s="7">
        <v>210000</v>
      </c>
      <c r="G291" s="21"/>
      <c r="H291" s="8"/>
    </row>
    <row r="292" spans="1:8" ht="15.75" x14ac:dyDescent="0.25">
      <c r="A292" s="28">
        <v>168</v>
      </c>
      <c r="B292" s="12">
        <v>637671</v>
      </c>
      <c r="C292" s="2" t="s">
        <v>1127</v>
      </c>
      <c r="D292" s="6" t="s">
        <v>218</v>
      </c>
      <c r="E292" s="4" t="s">
        <v>1112</v>
      </c>
      <c r="F292" s="7">
        <v>640000</v>
      </c>
      <c r="G292" s="21">
        <v>78</v>
      </c>
      <c r="H292" s="8" t="s">
        <v>1152</v>
      </c>
    </row>
    <row r="293" spans="1:8" ht="15.75" x14ac:dyDescent="0.25">
      <c r="A293" s="28">
        <v>169</v>
      </c>
      <c r="B293" s="12">
        <v>637672</v>
      </c>
      <c r="C293" s="2" t="s">
        <v>1128</v>
      </c>
      <c r="D293" s="6" t="s">
        <v>201</v>
      </c>
      <c r="E293" s="4" t="s">
        <v>1060</v>
      </c>
      <c r="F293" s="7">
        <v>210000</v>
      </c>
      <c r="G293" s="21"/>
      <c r="H293" s="8"/>
    </row>
    <row r="294" spans="1:8" ht="15.75" x14ac:dyDescent="0.25">
      <c r="A294" s="28">
        <v>170</v>
      </c>
      <c r="B294" s="12">
        <v>637673</v>
      </c>
      <c r="C294" s="2" t="s">
        <v>1129</v>
      </c>
      <c r="D294" s="6" t="s">
        <v>110</v>
      </c>
      <c r="E294" s="4" t="s">
        <v>1112</v>
      </c>
      <c r="F294" s="7">
        <v>640000</v>
      </c>
      <c r="G294" s="21">
        <v>78</v>
      </c>
      <c r="H294" s="8" t="s">
        <v>1160</v>
      </c>
    </row>
    <row r="295" spans="1:8" ht="24" x14ac:dyDescent="0.25">
      <c r="A295" s="28">
        <v>171</v>
      </c>
      <c r="B295" s="12">
        <v>637674</v>
      </c>
      <c r="C295" s="2" t="s">
        <v>1130</v>
      </c>
      <c r="D295" s="6" t="s">
        <v>71</v>
      </c>
      <c r="E295" s="58" t="s">
        <v>1131</v>
      </c>
      <c r="F295" s="7">
        <v>1140000</v>
      </c>
      <c r="G295" s="21">
        <v>78</v>
      </c>
      <c r="H295" s="8" t="s">
        <v>1161</v>
      </c>
    </row>
    <row r="296" spans="1:8" ht="15.75" x14ac:dyDescent="0.25">
      <c r="A296" s="28">
        <v>172</v>
      </c>
      <c r="B296" s="12">
        <v>637675</v>
      </c>
      <c r="C296" s="2" t="s">
        <v>1132</v>
      </c>
      <c r="D296" s="6" t="s">
        <v>1133</v>
      </c>
      <c r="E296" s="4" t="s">
        <v>1112</v>
      </c>
      <c r="F296" s="7">
        <v>640000</v>
      </c>
      <c r="G296" s="21">
        <v>78</v>
      </c>
      <c r="H296" s="8" t="s">
        <v>1159</v>
      </c>
    </row>
    <row r="297" spans="1:8" ht="15.75" x14ac:dyDescent="0.25">
      <c r="A297" s="28">
        <v>173</v>
      </c>
      <c r="B297" s="12">
        <v>637676</v>
      </c>
      <c r="C297" s="2" t="s">
        <v>1134</v>
      </c>
      <c r="D297" s="6" t="s">
        <v>86</v>
      </c>
      <c r="E297" s="4" t="s">
        <v>1112</v>
      </c>
      <c r="F297" s="7">
        <v>640000</v>
      </c>
      <c r="G297" s="21">
        <v>78</v>
      </c>
      <c r="H297" s="8" t="s">
        <v>1161</v>
      </c>
    </row>
    <row r="298" spans="1:8" ht="15.75" x14ac:dyDescent="0.25">
      <c r="A298" s="28">
        <v>174</v>
      </c>
      <c r="B298" s="12">
        <v>637677</v>
      </c>
      <c r="C298" s="2" t="s">
        <v>891</v>
      </c>
      <c r="D298" s="6" t="s">
        <v>58</v>
      </c>
      <c r="E298" s="4" t="s">
        <v>1112</v>
      </c>
      <c r="F298" s="7">
        <v>640000</v>
      </c>
      <c r="G298" s="21">
        <v>78</v>
      </c>
      <c r="H298" s="8" t="s">
        <v>1153</v>
      </c>
    </row>
    <row r="299" spans="1:8" ht="15.75" x14ac:dyDescent="0.25">
      <c r="A299" s="28">
        <v>175</v>
      </c>
      <c r="B299" s="12">
        <v>637678</v>
      </c>
      <c r="C299" s="2" t="s">
        <v>1042</v>
      </c>
      <c r="D299" s="6" t="s">
        <v>54</v>
      </c>
      <c r="E299" s="4" t="s">
        <v>1112</v>
      </c>
      <c r="F299" s="7">
        <v>640000</v>
      </c>
      <c r="G299" s="21">
        <v>78</v>
      </c>
      <c r="H299" s="8" t="s">
        <v>1162</v>
      </c>
    </row>
    <row r="300" spans="1:8" ht="31.5" x14ac:dyDescent="0.25">
      <c r="A300" s="28">
        <v>176</v>
      </c>
      <c r="B300" s="12">
        <v>637679</v>
      </c>
      <c r="C300" s="2" t="s">
        <v>1135</v>
      </c>
      <c r="D300" s="6" t="s">
        <v>52</v>
      </c>
      <c r="E300" s="4" t="s">
        <v>1060</v>
      </c>
      <c r="F300" s="7">
        <v>210000</v>
      </c>
      <c r="G300" s="21"/>
      <c r="H300" s="8"/>
    </row>
    <row r="301" spans="1:8" ht="15.75" x14ac:dyDescent="0.25">
      <c r="A301" s="28">
        <v>177</v>
      </c>
      <c r="B301" s="12">
        <v>637680</v>
      </c>
      <c r="C301" s="2" t="s">
        <v>1136</v>
      </c>
      <c r="D301" s="6" t="s">
        <v>70</v>
      </c>
      <c r="E301" s="4" t="s">
        <v>1112</v>
      </c>
      <c r="F301" s="7">
        <v>640000</v>
      </c>
      <c r="G301" s="21">
        <v>78</v>
      </c>
      <c r="H301" s="8" t="s">
        <v>1158</v>
      </c>
    </row>
    <row r="302" spans="1:8" ht="15.75" x14ac:dyDescent="0.25">
      <c r="A302" s="28">
        <v>178</v>
      </c>
      <c r="B302" s="12">
        <v>637681</v>
      </c>
      <c r="C302" s="2" t="s">
        <v>596</v>
      </c>
      <c r="D302" s="6" t="s">
        <v>138</v>
      </c>
      <c r="E302" s="4" t="s">
        <v>1060</v>
      </c>
      <c r="F302" s="7">
        <v>210000</v>
      </c>
      <c r="G302" s="21"/>
      <c r="H302" s="8"/>
    </row>
    <row r="303" spans="1:8" ht="15.75" x14ac:dyDescent="0.25">
      <c r="A303" s="28">
        <v>179</v>
      </c>
      <c r="B303" s="12">
        <v>637682</v>
      </c>
      <c r="C303" s="2" t="s">
        <v>55</v>
      </c>
      <c r="D303" s="6" t="s">
        <v>101</v>
      </c>
      <c r="E303" s="4" t="s">
        <v>1060</v>
      </c>
      <c r="F303" s="7">
        <v>210000</v>
      </c>
      <c r="G303" s="21"/>
      <c r="H303" s="8"/>
    </row>
    <row r="304" spans="1:8" ht="15.75" x14ac:dyDescent="0.25">
      <c r="A304" s="28">
        <v>180</v>
      </c>
      <c r="B304" s="12">
        <v>637683</v>
      </c>
      <c r="C304" s="2" t="s">
        <v>1137</v>
      </c>
      <c r="D304" s="6" t="s">
        <v>1109</v>
      </c>
      <c r="E304" s="60" t="s">
        <v>1138</v>
      </c>
      <c r="F304" s="7">
        <v>790000</v>
      </c>
      <c r="G304" s="21">
        <v>246</v>
      </c>
      <c r="H304" s="8" t="s">
        <v>1163</v>
      </c>
    </row>
    <row r="305" spans="1:8" ht="15.75" x14ac:dyDescent="0.25">
      <c r="A305" s="28">
        <v>181</v>
      </c>
      <c r="B305" s="12">
        <v>637684</v>
      </c>
      <c r="C305" s="2" t="s">
        <v>1139</v>
      </c>
      <c r="D305" s="6" t="s">
        <v>8</v>
      </c>
      <c r="E305" s="60" t="s">
        <v>1138</v>
      </c>
      <c r="F305" s="7">
        <v>790000</v>
      </c>
      <c r="G305" s="21">
        <v>246</v>
      </c>
      <c r="H305" s="8" t="s">
        <v>1164</v>
      </c>
    </row>
    <row r="306" spans="1:8" ht="31.5" x14ac:dyDescent="0.25">
      <c r="A306" s="28">
        <v>182</v>
      </c>
      <c r="B306" s="12">
        <v>637685</v>
      </c>
      <c r="C306" s="3" t="s">
        <v>1140</v>
      </c>
      <c r="D306" s="6" t="s">
        <v>1141</v>
      </c>
      <c r="E306" s="60" t="s">
        <v>1138</v>
      </c>
      <c r="F306" s="7">
        <v>790000</v>
      </c>
      <c r="G306" s="21">
        <v>246</v>
      </c>
      <c r="H306" s="8" t="s">
        <v>1165</v>
      </c>
    </row>
    <row r="307" spans="1:8" ht="15.75" x14ac:dyDescent="0.25">
      <c r="A307" s="28">
        <v>183</v>
      </c>
      <c r="B307" s="12">
        <v>637686</v>
      </c>
      <c r="C307" s="2" t="s">
        <v>1142</v>
      </c>
      <c r="D307" s="6" t="s">
        <v>37</v>
      </c>
      <c r="E307" s="4" t="s">
        <v>1112</v>
      </c>
      <c r="F307" s="7">
        <v>640000</v>
      </c>
      <c r="G307" s="21">
        <v>78</v>
      </c>
      <c r="H307" s="8" t="s">
        <v>1156</v>
      </c>
    </row>
    <row r="308" spans="1:8" ht="15.75" x14ac:dyDescent="0.25">
      <c r="A308" s="28">
        <v>184</v>
      </c>
      <c r="B308" s="12">
        <v>637687</v>
      </c>
      <c r="C308" s="2" t="s">
        <v>73</v>
      </c>
      <c r="D308" s="6" t="s">
        <v>70</v>
      </c>
      <c r="E308" s="4" t="s">
        <v>1112</v>
      </c>
      <c r="F308" s="7">
        <v>640000</v>
      </c>
      <c r="G308" s="21">
        <v>78</v>
      </c>
      <c r="H308" s="8" t="s">
        <v>1156</v>
      </c>
    </row>
    <row r="309" spans="1:8" ht="15.75" x14ac:dyDescent="0.25">
      <c r="A309" s="28">
        <v>185</v>
      </c>
      <c r="B309" s="12">
        <v>637688</v>
      </c>
      <c r="C309" s="2" t="s">
        <v>1146</v>
      </c>
      <c r="D309" s="6" t="s">
        <v>998</v>
      </c>
      <c r="E309" s="4" t="s">
        <v>1112</v>
      </c>
      <c r="F309" s="7">
        <v>640000</v>
      </c>
      <c r="G309" s="21">
        <v>78</v>
      </c>
      <c r="H309" s="8" t="s">
        <v>1153</v>
      </c>
    </row>
    <row r="310" spans="1:8" ht="15.75" x14ac:dyDescent="0.25">
      <c r="A310" s="28">
        <v>186</v>
      </c>
      <c r="B310" s="12">
        <v>637689</v>
      </c>
      <c r="C310" s="2" t="s">
        <v>68</v>
      </c>
      <c r="D310" s="6" t="s">
        <v>37</v>
      </c>
      <c r="E310" s="4" t="s">
        <v>1112</v>
      </c>
      <c r="F310" s="7">
        <v>640000</v>
      </c>
      <c r="G310" s="21">
        <v>78</v>
      </c>
      <c r="H310" s="8" t="s">
        <v>1153</v>
      </c>
    </row>
    <row r="311" spans="1:8" ht="31.5" x14ac:dyDescent="0.25">
      <c r="A311" s="28">
        <v>187</v>
      </c>
      <c r="B311" s="12">
        <v>637690</v>
      </c>
      <c r="C311" s="2" t="s">
        <v>1143</v>
      </c>
      <c r="D311" s="6" t="s">
        <v>108</v>
      </c>
      <c r="E311" s="60" t="s">
        <v>1138</v>
      </c>
      <c r="F311" s="7">
        <v>790000</v>
      </c>
      <c r="G311" s="21">
        <v>246</v>
      </c>
      <c r="H311" s="8" t="s">
        <v>1166</v>
      </c>
    </row>
    <row r="312" spans="1:8" ht="15.75" x14ac:dyDescent="0.25">
      <c r="A312" s="28">
        <v>188</v>
      </c>
      <c r="B312" s="12">
        <v>637691</v>
      </c>
      <c r="C312" s="2" t="s">
        <v>96</v>
      </c>
      <c r="D312" s="6" t="s">
        <v>32</v>
      </c>
      <c r="E312" s="60" t="s">
        <v>1138</v>
      </c>
      <c r="F312" s="7">
        <v>790000</v>
      </c>
      <c r="G312" s="21">
        <v>246</v>
      </c>
      <c r="H312" s="8" t="s">
        <v>1167</v>
      </c>
    </row>
    <row r="313" spans="1:8" ht="15.75" x14ac:dyDescent="0.25">
      <c r="A313" s="28">
        <v>189</v>
      </c>
      <c r="B313" s="12">
        <v>637692</v>
      </c>
      <c r="C313" s="2" t="s">
        <v>285</v>
      </c>
      <c r="D313" s="6" t="s">
        <v>1108</v>
      </c>
      <c r="E313" s="60" t="s">
        <v>1138</v>
      </c>
      <c r="F313" s="7">
        <v>790000</v>
      </c>
      <c r="G313" s="21">
        <v>246</v>
      </c>
      <c r="H313" s="8" t="s">
        <v>1168</v>
      </c>
    </row>
    <row r="314" spans="1:8" ht="15.75" x14ac:dyDescent="0.25">
      <c r="A314" s="28">
        <v>190</v>
      </c>
      <c r="B314" s="12">
        <v>637693</v>
      </c>
      <c r="C314" s="2" t="s">
        <v>1145</v>
      </c>
      <c r="D314" s="6" t="s">
        <v>198</v>
      </c>
      <c r="E314" s="4" t="s">
        <v>1060</v>
      </c>
      <c r="F314" s="7">
        <v>210000</v>
      </c>
      <c r="G314" s="21"/>
      <c r="H314" s="8"/>
    </row>
    <row r="315" spans="1:8" ht="15.75" x14ac:dyDescent="0.25">
      <c r="A315" s="28">
        <v>191</v>
      </c>
      <c r="B315" s="12">
        <v>637694</v>
      </c>
      <c r="C315" s="2" t="s">
        <v>1144</v>
      </c>
      <c r="D315" s="6" t="s">
        <v>63</v>
      </c>
      <c r="E315" s="4" t="s">
        <v>1112</v>
      </c>
      <c r="F315" s="7">
        <v>640000</v>
      </c>
      <c r="G315" s="21">
        <v>78</v>
      </c>
      <c r="H315" s="8" t="s">
        <v>1156</v>
      </c>
    </row>
    <row r="316" spans="1:8" ht="15.75" x14ac:dyDescent="0.25">
      <c r="A316" s="28">
        <v>192</v>
      </c>
      <c r="B316" s="12">
        <v>637695</v>
      </c>
      <c r="C316" s="2" t="s">
        <v>255</v>
      </c>
      <c r="D316" s="6" t="s">
        <v>32</v>
      </c>
      <c r="E316" s="4" t="s">
        <v>1112</v>
      </c>
      <c r="F316" s="7">
        <v>640000</v>
      </c>
      <c r="G316" s="21">
        <v>78</v>
      </c>
      <c r="H316" s="8" t="s">
        <v>1169</v>
      </c>
    </row>
    <row r="317" spans="1:8" ht="15.75" x14ac:dyDescent="0.25">
      <c r="A317" s="28">
        <v>193</v>
      </c>
      <c r="B317" s="12">
        <v>637696</v>
      </c>
      <c r="C317" s="2" t="s">
        <v>1128</v>
      </c>
      <c r="D317" s="6" t="s">
        <v>39</v>
      </c>
      <c r="E317" s="4" t="s">
        <v>1112</v>
      </c>
      <c r="F317" s="7">
        <v>640000</v>
      </c>
      <c r="G317" s="21">
        <v>78</v>
      </c>
      <c r="H317" s="8" t="s">
        <v>1153</v>
      </c>
    </row>
    <row r="318" spans="1:8" ht="15.75" x14ac:dyDescent="0.25">
      <c r="A318" s="28">
        <v>194</v>
      </c>
      <c r="B318" s="12">
        <v>637697</v>
      </c>
      <c r="C318" s="2" t="s">
        <v>1151</v>
      </c>
      <c r="D318" s="6" t="s">
        <v>108</v>
      </c>
      <c r="E318" s="4" t="s">
        <v>1112</v>
      </c>
      <c r="F318" s="7">
        <v>640000</v>
      </c>
      <c r="G318" s="21">
        <v>78</v>
      </c>
      <c r="H318" s="8" t="s">
        <v>1170</v>
      </c>
    </row>
    <row r="319" spans="1:8" ht="15.75" x14ac:dyDescent="0.25">
      <c r="A319" s="28">
        <v>195</v>
      </c>
      <c r="B319" s="12">
        <v>637698</v>
      </c>
      <c r="C319" s="3" t="s">
        <v>1148</v>
      </c>
      <c r="D319" s="6" t="s">
        <v>172</v>
      </c>
      <c r="E319" s="4" t="s">
        <v>1172</v>
      </c>
      <c r="F319" s="7">
        <v>560000</v>
      </c>
      <c r="G319" s="21">
        <v>246</v>
      </c>
      <c r="H319" s="8" t="s">
        <v>1171</v>
      </c>
    </row>
    <row r="320" spans="1:8" ht="15.75" x14ac:dyDescent="0.25">
      <c r="A320" s="28">
        <v>196</v>
      </c>
      <c r="B320" s="12">
        <v>637699</v>
      </c>
      <c r="C320" s="2" t="s">
        <v>28</v>
      </c>
      <c r="D320" s="6" t="s">
        <v>1149</v>
      </c>
      <c r="E320" s="4" t="s">
        <v>1172</v>
      </c>
      <c r="F320" s="7">
        <v>560000</v>
      </c>
      <c r="G320" s="21">
        <v>246</v>
      </c>
      <c r="H320" s="8" t="s">
        <v>1173</v>
      </c>
    </row>
    <row r="321" spans="1:15" ht="15.75" x14ac:dyDescent="0.25">
      <c r="A321" s="28">
        <v>197</v>
      </c>
      <c r="B321" s="12">
        <v>637700</v>
      </c>
      <c r="C321" s="2" t="s">
        <v>96</v>
      </c>
      <c r="D321" s="6" t="s">
        <v>1150</v>
      </c>
      <c r="E321" s="4" t="s">
        <v>1172</v>
      </c>
      <c r="F321" s="7">
        <v>560000</v>
      </c>
      <c r="G321" s="21">
        <v>246</v>
      </c>
      <c r="H321" s="8" t="s">
        <v>1174</v>
      </c>
    </row>
    <row r="322" spans="1:15" ht="15.75" x14ac:dyDescent="0.25">
      <c r="A322" s="326" t="s">
        <v>330</v>
      </c>
      <c r="B322" s="327"/>
      <c r="C322" s="327"/>
      <c r="D322" s="327"/>
      <c r="E322" s="328"/>
      <c r="F322" s="17">
        <f>SUM(F125:F321)</f>
        <v>102405000</v>
      </c>
      <c r="G322" s="22"/>
      <c r="H322" s="8"/>
      <c r="J322" s="320" t="s">
        <v>183</v>
      </c>
      <c r="K322" s="320"/>
      <c r="L322" s="320"/>
      <c r="O322" s="24"/>
    </row>
    <row r="323" spans="1:15" ht="15.75" x14ac:dyDescent="0.25">
      <c r="A323" s="329" t="s">
        <v>1561</v>
      </c>
      <c r="B323" s="330"/>
      <c r="C323" s="330"/>
      <c r="D323" s="330"/>
      <c r="E323" s="330"/>
      <c r="F323" s="330"/>
      <c r="G323" s="330"/>
      <c r="H323" s="331"/>
      <c r="J323" s="320" t="s">
        <v>1271</v>
      </c>
      <c r="K323" s="320"/>
      <c r="L323" s="320"/>
      <c r="M323" s="320"/>
      <c r="O323" s="24"/>
    </row>
    <row r="324" spans="1:15" ht="15.75" x14ac:dyDescent="0.25">
      <c r="A324" s="9"/>
      <c r="B324" s="9"/>
      <c r="C324" s="9"/>
      <c r="D324" s="9"/>
      <c r="E324" s="9"/>
      <c r="F324" s="9"/>
      <c r="G324" s="23"/>
      <c r="H324" s="9"/>
      <c r="J324" s="320" t="s">
        <v>1272</v>
      </c>
      <c r="K324" s="320"/>
      <c r="L324" s="320"/>
      <c r="M324" s="320"/>
      <c r="O324" s="24"/>
    </row>
    <row r="325" spans="1:15" ht="15.75" x14ac:dyDescent="0.25">
      <c r="A325" s="321" t="s">
        <v>1560</v>
      </c>
      <c r="B325" s="321"/>
      <c r="C325" s="321"/>
      <c r="D325" s="321"/>
      <c r="E325" s="321"/>
      <c r="F325" s="321"/>
      <c r="G325" s="321"/>
      <c r="H325" s="321"/>
      <c r="J325" s="320" t="s">
        <v>1357</v>
      </c>
      <c r="K325" s="320"/>
      <c r="L325" s="320"/>
      <c r="O325" s="24"/>
    </row>
    <row r="326" spans="1:15" ht="15.75" x14ac:dyDescent="0.25">
      <c r="A326" s="322" t="s">
        <v>9</v>
      </c>
      <c r="B326" s="322"/>
      <c r="C326" s="322"/>
      <c r="D326" s="67"/>
      <c r="E326" s="322" t="s">
        <v>10</v>
      </c>
      <c r="F326" s="322"/>
      <c r="G326" s="322"/>
      <c r="H326" s="322"/>
      <c r="J326" s="320" t="s">
        <v>1356</v>
      </c>
      <c r="K326" s="320"/>
      <c r="L326" s="320"/>
      <c r="O326" s="24"/>
    </row>
    <row r="327" spans="1:15" ht="15.75" x14ac:dyDescent="0.25">
      <c r="A327" s="1"/>
      <c r="B327" s="1"/>
      <c r="C327" s="1"/>
      <c r="D327" s="1"/>
      <c r="E327" s="1"/>
      <c r="F327" s="10"/>
      <c r="G327" s="10"/>
      <c r="H327" s="10"/>
    </row>
    <row r="328" spans="1:15" ht="15.75" x14ac:dyDescent="0.25">
      <c r="A328" s="1"/>
      <c r="B328" s="1"/>
      <c r="C328" s="1"/>
      <c r="D328" s="1"/>
      <c r="E328" s="1"/>
      <c r="F328" s="10"/>
      <c r="G328" s="10"/>
      <c r="H328" s="10"/>
    </row>
    <row r="329" spans="1:15" ht="15.75" x14ac:dyDescent="0.25">
      <c r="A329" s="1"/>
      <c r="B329" s="1"/>
      <c r="C329" s="1"/>
      <c r="D329" s="1"/>
      <c r="E329" s="1"/>
      <c r="F329" s="10"/>
      <c r="G329" s="10"/>
      <c r="H329" s="10"/>
    </row>
    <row r="330" spans="1:15" ht="15.75" x14ac:dyDescent="0.25">
      <c r="A330" s="1"/>
      <c r="B330" s="1"/>
      <c r="C330" s="1"/>
      <c r="D330" s="1"/>
      <c r="E330" s="1"/>
      <c r="F330" s="10"/>
      <c r="G330" s="10"/>
      <c r="H330" s="10"/>
    </row>
    <row r="331" spans="1:15" ht="15.75" x14ac:dyDescent="0.25">
      <c r="A331" s="322" t="s">
        <v>11</v>
      </c>
      <c r="B331" s="322"/>
      <c r="C331" s="322"/>
      <c r="D331" s="67"/>
      <c r="E331" s="322" t="s">
        <v>12</v>
      </c>
      <c r="F331" s="322"/>
      <c r="G331" s="322"/>
      <c r="H331" s="322"/>
    </row>
    <row r="332" spans="1:15" ht="15.75" x14ac:dyDescent="0.25">
      <c r="A332" s="67"/>
      <c r="B332" s="67"/>
      <c r="C332" s="67"/>
      <c r="D332" s="67"/>
      <c r="E332" s="67"/>
      <c r="F332" s="67"/>
      <c r="G332" s="67"/>
      <c r="H332" s="67"/>
    </row>
    <row r="333" spans="1:15" ht="15.75" x14ac:dyDescent="0.25">
      <c r="A333" s="67"/>
      <c r="B333" s="67"/>
      <c r="C333" s="67"/>
      <c r="D333" s="67"/>
      <c r="E333" s="67"/>
      <c r="F333" s="67"/>
      <c r="G333" s="67"/>
      <c r="H333" s="67"/>
      <c r="K333">
        <v>15330</v>
      </c>
    </row>
    <row r="334" spans="1:15" x14ac:dyDescent="0.25">
      <c r="B334" s="320" t="s">
        <v>183</v>
      </c>
      <c r="C334" s="320"/>
      <c r="D334" s="320"/>
      <c r="G334" s="24"/>
      <c r="K334">
        <v>1850</v>
      </c>
    </row>
    <row r="335" spans="1:15" x14ac:dyDescent="0.25">
      <c r="B335" s="320" t="s">
        <v>1558</v>
      </c>
      <c r="C335" s="320"/>
      <c r="D335" s="320"/>
      <c r="E335" s="320"/>
      <c r="G335" s="24"/>
      <c r="K335">
        <v>81730</v>
      </c>
    </row>
    <row r="336" spans="1:15" x14ac:dyDescent="0.25">
      <c r="B336" s="320" t="s">
        <v>1562</v>
      </c>
      <c r="C336" s="320"/>
      <c r="D336" s="320"/>
      <c r="E336" s="320"/>
      <c r="G336" s="24"/>
      <c r="K336">
        <v>935</v>
      </c>
    </row>
    <row r="337" spans="1:11" x14ac:dyDescent="0.25">
      <c r="B337" s="320" t="s">
        <v>1563</v>
      </c>
      <c r="C337" s="320"/>
      <c r="D337" s="320"/>
      <c r="G337" s="24"/>
      <c r="K337">
        <v>2560</v>
      </c>
    </row>
    <row r="338" spans="1:11" x14ac:dyDescent="0.25">
      <c r="B338" s="68" t="s">
        <v>1492</v>
      </c>
      <c r="C338" s="68"/>
      <c r="D338" s="68"/>
      <c r="G338" s="24"/>
      <c r="K338">
        <f>SUM(K333:K337)</f>
        <v>102405</v>
      </c>
    </row>
    <row r="339" spans="1:11" x14ac:dyDescent="0.25">
      <c r="B339" s="38" t="s">
        <v>1559</v>
      </c>
      <c r="C339" s="38"/>
      <c r="D339" s="38"/>
      <c r="G339" s="24"/>
    </row>
    <row r="340" spans="1:11" x14ac:dyDescent="0.25">
      <c r="B340" s="38"/>
      <c r="C340" s="38"/>
      <c r="D340" s="38"/>
      <c r="G340" s="24"/>
    </row>
    <row r="341" spans="1:11" x14ac:dyDescent="0.25">
      <c r="B341" s="38"/>
      <c r="C341" s="38"/>
      <c r="D341" s="38"/>
      <c r="G341" s="24"/>
    </row>
    <row r="342" spans="1:11" ht="22.5" x14ac:dyDescent="0.3">
      <c r="A342" s="325" t="s">
        <v>331</v>
      </c>
      <c r="B342" s="325"/>
      <c r="C342" s="325"/>
      <c r="D342" s="325"/>
      <c r="E342" s="325"/>
      <c r="F342" s="325"/>
      <c r="G342" s="325"/>
      <c r="H342" s="325"/>
    </row>
    <row r="343" spans="1:11" ht="22.5" x14ac:dyDescent="0.3">
      <c r="A343" s="43" t="s">
        <v>23</v>
      </c>
      <c r="B343" s="43"/>
      <c r="C343" s="43"/>
      <c r="D343" s="43"/>
      <c r="E343" s="43"/>
      <c r="F343" s="43"/>
      <c r="G343" s="43"/>
      <c r="H343" s="43"/>
    </row>
    <row r="344" spans="1:11" ht="31.5" x14ac:dyDescent="0.25">
      <c r="A344" s="25" t="s">
        <v>1</v>
      </c>
      <c r="B344" s="25" t="s">
        <v>2</v>
      </c>
      <c r="C344" s="26" t="s">
        <v>3</v>
      </c>
      <c r="D344" s="27" t="s">
        <v>4</v>
      </c>
      <c r="E344" s="25" t="s">
        <v>5</v>
      </c>
      <c r="F344" s="25" t="s">
        <v>6</v>
      </c>
      <c r="G344" s="25" t="s">
        <v>337</v>
      </c>
      <c r="H344" s="25" t="s">
        <v>7</v>
      </c>
    </row>
    <row r="345" spans="1:11" ht="15.75" x14ac:dyDescent="0.25">
      <c r="A345" s="28">
        <v>1</v>
      </c>
      <c r="B345" s="29" t="s">
        <v>612</v>
      </c>
      <c r="C345" s="30" t="s">
        <v>68</v>
      </c>
      <c r="D345" s="31" t="s">
        <v>662</v>
      </c>
      <c r="E345" s="28" t="s">
        <v>364</v>
      </c>
      <c r="F345" s="32">
        <v>430000</v>
      </c>
      <c r="G345" s="33">
        <v>78</v>
      </c>
      <c r="H345" s="34" t="s">
        <v>989</v>
      </c>
    </row>
    <row r="346" spans="1:11" ht="15.75" x14ac:dyDescent="0.25">
      <c r="A346" s="28">
        <v>2</v>
      </c>
      <c r="B346" s="29" t="s">
        <v>613</v>
      </c>
      <c r="C346" s="30" t="s">
        <v>663</v>
      </c>
      <c r="D346" s="31" t="s">
        <v>27</v>
      </c>
      <c r="E346" s="28" t="s">
        <v>364</v>
      </c>
      <c r="F346" s="32">
        <v>430000</v>
      </c>
      <c r="G346" s="33">
        <v>357</v>
      </c>
      <c r="H346" s="34" t="s">
        <v>989</v>
      </c>
    </row>
    <row r="347" spans="1:11" ht="15.75" x14ac:dyDescent="0.25">
      <c r="A347" s="28">
        <v>3</v>
      </c>
      <c r="B347" s="29" t="s">
        <v>614</v>
      </c>
      <c r="C347" s="30" t="s">
        <v>14</v>
      </c>
      <c r="D347" s="31" t="s">
        <v>664</v>
      </c>
      <c r="E347" s="28" t="s">
        <v>364</v>
      </c>
      <c r="F347" s="32">
        <v>430000</v>
      </c>
      <c r="G347" s="33">
        <v>246</v>
      </c>
      <c r="H347" s="34" t="s">
        <v>989</v>
      </c>
    </row>
    <row r="348" spans="1:11" ht="15.75" x14ac:dyDescent="0.25">
      <c r="A348" s="28">
        <v>4</v>
      </c>
      <c r="B348" s="29" t="s">
        <v>615</v>
      </c>
      <c r="C348" s="30" t="s">
        <v>665</v>
      </c>
      <c r="D348" s="31" t="s">
        <v>112</v>
      </c>
      <c r="E348" s="28" t="s">
        <v>364</v>
      </c>
      <c r="F348" s="32">
        <v>430000</v>
      </c>
      <c r="G348" s="33">
        <v>246</v>
      </c>
      <c r="H348" s="34" t="s">
        <v>989</v>
      </c>
    </row>
    <row r="349" spans="1:11" ht="15.75" x14ac:dyDescent="0.25">
      <c r="A349" s="28">
        <v>5</v>
      </c>
      <c r="B349" s="29" t="s">
        <v>616</v>
      </c>
      <c r="C349" s="30" t="s">
        <v>666</v>
      </c>
      <c r="D349" s="31" t="s">
        <v>21</v>
      </c>
      <c r="E349" s="28" t="s">
        <v>364</v>
      </c>
      <c r="F349" s="32">
        <v>430000</v>
      </c>
      <c r="G349" s="33">
        <v>246</v>
      </c>
      <c r="H349" s="34" t="s">
        <v>989</v>
      </c>
    </row>
    <row r="350" spans="1:11" ht="15.75" x14ac:dyDescent="0.25">
      <c r="A350" s="28">
        <v>6</v>
      </c>
      <c r="B350" s="29" t="s">
        <v>617</v>
      </c>
      <c r="C350" s="30" t="s">
        <v>667</v>
      </c>
      <c r="D350" s="31" t="s">
        <v>69</v>
      </c>
      <c r="E350" s="28" t="s">
        <v>364</v>
      </c>
      <c r="F350" s="32">
        <v>430000</v>
      </c>
      <c r="G350" s="33">
        <v>357</v>
      </c>
      <c r="H350" s="34" t="s">
        <v>989</v>
      </c>
    </row>
    <row r="351" spans="1:11" ht="15.75" x14ac:dyDescent="0.25">
      <c r="A351" s="28">
        <v>7</v>
      </c>
      <c r="B351" s="29" t="s">
        <v>618</v>
      </c>
      <c r="C351" s="30" t="s">
        <v>668</v>
      </c>
      <c r="D351" s="31" t="s">
        <v>58</v>
      </c>
      <c r="E351" s="28" t="s">
        <v>364</v>
      </c>
      <c r="F351" s="32">
        <v>430000</v>
      </c>
      <c r="G351" s="33">
        <v>246</v>
      </c>
      <c r="H351" s="34" t="s">
        <v>989</v>
      </c>
    </row>
    <row r="352" spans="1:11" ht="15.75" x14ac:dyDescent="0.25">
      <c r="A352" s="28">
        <v>8</v>
      </c>
      <c r="B352" s="29" t="s">
        <v>619</v>
      </c>
      <c r="C352" s="30" t="s">
        <v>669</v>
      </c>
      <c r="D352" s="31" t="s">
        <v>36</v>
      </c>
      <c r="E352" s="28" t="s">
        <v>364</v>
      </c>
      <c r="F352" s="32">
        <v>430000</v>
      </c>
      <c r="G352" s="33">
        <v>246</v>
      </c>
      <c r="H352" s="34" t="s">
        <v>989</v>
      </c>
    </row>
    <row r="353" spans="1:8" ht="15.75" x14ac:dyDescent="0.25">
      <c r="A353" s="28">
        <v>9</v>
      </c>
      <c r="B353" s="29" t="s">
        <v>620</v>
      </c>
      <c r="C353" s="30" t="s">
        <v>670</v>
      </c>
      <c r="D353" s="31" t="s">
        <v>671</v>
      </c>
      <c r="E353" s="28" t="s">
        <v>364</v>
      </c>
      <c r="F353" s="32">
        <v>430000</v>
      </c>
      <c r="G353" s="33">
        <v>246</v>
      </c>
      <c r="H353" s="34" t="s">
        <v>989</v>
      </c>
    </row>
    <row r="354" spans="1:8" ht="15.75" x14ac:dyDescent="0.25">
      <c r="A354" s="28">
        <v>10</v>
      </c>
      <c r="B354" s="29" t="s">
        <v>621</v>
      </c>
      <c r="C354" s="30" t="s">
        <v>672</v>
      </c>
      <c r="D354" s="31" t="s">
        <v>39</v>
      </c>
      <c r="E354" s="28" t="s">
        <v>364</v>
      </c>
      <c r="F354" s="32">
        <v>430000</v>
      </c>
      <c r="G354" s="33">
        <v>78</v>
      </c>
      <c r="H354" s="34" t="s">
        <v>989</v>
      </c>
    </row>
    <row r="355" spans="1:8" ht="15.75" x14ac:dyDescent="0.25">
      <c r="A355" s="28">
        <v>11</v>
      </c>
      <c r="B355" s="29" t="s">
        <v>622</v>
      </c>
      <c r="C355" s="30" t="s">
        <v>673</v>
      </c>
      <c r="D355" s="31" t="s">
        <v>53</v>
      </c>
      <c r="E355" s="28" t="s">
        <v>364</v>
      </c>
      <c r="F355" s="32">
        <v>430000</v>
      </c>
      <c r="G355" s="33">
        <v>246</v>
      </c>
      <c r="H355" s="34" t="s">
        <v>989</v>
      </c>
    </row>
    <row r="356" spans="1:8" ht="15.75" x14ac:dyDescent="0.25">
      <c r="A356" s="28">
        <v>12</v>
      </c>
      <c r="B356" s="29" t="s">
        <v>623</v>
      </c>
      <c r="C356" s="30" t="s">
        <v>674</v>
      </c>
      <c r="D356" s="31" t="s">
        <v>22</v>
      </c>
      <c r="E356" s="28" t="s">
        <v>364</v>
      </c>
      <c r="F356" s="32">
        <v>430000</v>
      </c>
      <c r="G356" s="33">
        <v>246</v>
      </c>
      <c r="H356" s="34" t="s">
        <v>989</v>
      </c>
    </row>
    <row r="357" spans="1:8" ht="15.75" x14ac:dyDescent="0.25">
      <c r="A357" s="28">
        <v>13</v>
      </c>
      <c r="B357" s="29" t="s">
        <v>624</v>
      </c>
      <c r="C357" s="30" t="s">
        <v>38</v>
      </c>
      <c r="D357" s="31" t="s">
        <v>675</v>
      </c>
      <c r="E357" s="28" t="s">
        <v>364</v>
      </c>
      <c r="F357" s="32">
        <v>430000</v>
      </c>
      <c r="G357" s="33">
        <v>246</v>
      </c>
      <c r="H357" s="34" t="s">
        <v>989</v>
      </c>
    </row>
    <row r="358" spans="1:8" ht="15.75" x14ac:dyDescent="0.25">
      <c r="A358" s="28">
        <v>14</v>
      </c>
      <c r="B358" s="29" t="s">
        <v>625</v>
      </c>
      <c r="C358" s="30" t="s">
        <v>19</v>
      </c>
      <c r="D358" s="31" t="s">
        <v>18</v>
      </c>
      <c r="E358" s="28" t="s">
        <v>364</v>
      </c>
      <c r="F358" s="32">
        <v>430000</v>
      </c>
      <c r="G358" s="33">
        <v>246</v>
      </c>
      <c r="H358" s="34" t="s">
        <v>989</v>
      </c>
    </row>
    <row r="359" spans="1:8" ht="15.75" x14ac:dyDescent="0.25">
      <c r="A359" s="28">
        <v>15</v>
      </c>
      <c r="B359" s="29" t="s">
        <v>626</v>
      </c>
      <c r="C359" s="30" t="s">
        <v>676</v>
      </c>
      <c r="D359" s="31" t="s">
        <v>63</v>
      </c>
      <c r="E359" s="28" t="s">
        <v>364</v>
      </c>
      <c r="F359" s="32">
        <v>430000</v>
      </c>
      <c r="G359" s="33">
        <v>246</v>
      </c>
      <c r="H359" s="34" t="s">
        <v>989</v>
      </c>
    </row>
    <row r="360" spans="1:8" ht="15.75" x14ac:dyDescent="0.25">
      <c r="A360" s="28">
        <v>16</v>
      </c>
      <c r="B360" s="29" t="s">
        <v>627</v>
      </c>
      <c r="C360" s="30" t="s">
        <v>677</v>
      </c>
      <c r="D360" s="31" t="s">
        <v>86</v>
      </c>
      <c r="E360" s="28" t="s">
        <v>364</v>
      </c>
      <c r="F360" s="32">
        <v>430000</v>
      </c>
      <c r="G360" s="33">
        <v>246</v>
      </c>
      <c r="H360" s="34" t="s">
        <v>989</v>
      </c>
    </row>
    <row r="361" spans="1:8" ht="15.75" x14ac:dyDescent="0.25">
      <c r="A361" s="28">
        <v>17</v>
      </c>
      <c r="B361" s="29" t="s">
        <v>628</v>
      </c>
      <c r="C361" s="30" t="s">
        <v>678</v>
      </c>
      <c r="D361" s="31" t="s">
        <v>110</v>
      </c>
      <c r="E361" s="28" t="s">
        <v>364</v>
      </c>
      <c r="F361" s="32">
        <v>430000</v>
      </c>
      <c r="G361" s="33">
        <v>246</v>
      </c>
      <c r="H361" s="34" t="s">
        <v>989</v>
      </c>
    </row>
    <row r="362" spans="1:8" ht="15.75" x14ac:dyDescent="0.25">
      <c r="A362" s="28">
        <v>18</v>
      </c>
      <c r="B362" s="29" t="s">
        <v>629</v>
      </c>
      <c r="C362" s="30" t="s">
        <v>679</v>
      </c>
      <c r="D362" s="31" t="s">
        <v>46</v>
      </c>
      <c r="E362" s="28" t="s">
        <v>364</v>
      </c>
      <c r="F362" s="32">
        <v>430000</v>
      </c>
      <c r="G362" s="33">
        <v>246</v>
      </c>
      <c r="H362" s="34" t="s">
        <v>989</v>
      </c>
    </row>
    <row r="363" spans="1:8" ht="15.75" x14ac:dyDescent="0.25">
      <c r="A363" s="28">
        <v>19</v>
      </c>
      <c r="B363" s="29" t="s">
        <v>630</v>
      </c>
      <c r="C363" s="30" t="s">
        <v>299</v>
      </c>
      <c r="D363" s="31" t="s">
        <v>680</v>
      </c>
      <c r="E363" s="28" t="s">
        <v>364</v>
      </c>
      <c r="F363" s="32">
        <v>430000</v>
      </c>
      <c r="G363" s="33">
        <v>246</v>
      </c>
      <c r="H363" s="34" t="s">
        <v>989</v>
      </c>
    </row>
    <row r="364" spans="1:8" ht="15.75" x14ac:dyDescent="0.25">
      <c r="A364" s="28">
        <v>20</v>
      </c>
      <c r="B364" s="29" t="s">
        <v>631</v>
      </c>
      <c r="C364" s="30" t="s">
        <v>96</v>
      </c>
      <c r="D364" s="31" t="s">
        <v>125</v>
      </c>
      <c r="E364" s="28" t="s">
        <v>364</v>
      </c>
      <c r="F364" s="32">
        <v>430000</v>
      </c>
      <c r="G364" s="33">
        <v>357</v>
      </c>
      <c r="H364" s="34" t="s">
        <v>989</v>
      </c>
    </row>
    <row r="365" spans="1:8" ht="15.75" x14ac:dyDescent="0.25">
      <c r="A365" s="28">
        <v>21</v>
      </c>
      <c r="B365" s="29" t="s">
        <v>632</v>
      </c>
      <c r="C365" s="30" t="s">
        <v>681</v>
      </c>
      <c r="D365" s="31" t="s">
        <v>121</v>
      </c>
      <c r="E365" s="28" t="s">
        <v>364</v>
      </c>
      <c r="F365" s="32">
        <v>430000</v>
      </c>
      <c r="G365" s="33">
        <v>357</v>
      </c>
      <c r="H365" s="34" t="s">
        <v>989</v>
      </c>
    </row>
    <row r="366" spans="1:8" ht="15.75" x14ac:dyDescent="0.25">
      <c r="A366" s="28">
        <v>22</v>
      </c>
      <c r="B366" s="29" t="s">
        <v>633</v>
      </c>
      <c r="C366" s="30" t="s">
        <v>682</v>
      </c>
      <c r="D366" s="31" t="s">
        <v>56</v>
      </c>
      <c r="E366" s="28" t="s">
        <v>364</v>
      </c>
      <c r="F366" s="32">
        <v>430000</v>
      </c>
      <c r="G366" s="33">
        <v>246</v>
      </c>
      <c r="H366" s="34" t="s">
        <v>989</v>
      </c>
    </row>
    <row r="367" spans="1:8" ht="15.75" x14ac:dyDescent="0.25">
      <c r="A367" s="28">
        <v>23</v>
      </c>
      <c r="B367" s="29" t="s">
        <v>634</v>
      </c>
      <c r="C367" s="30" t="s">
        <v>683</v>
      </c>
      <c r="D367" s="31" t="s">
        <v>263</v>
      </c>
      <c r="E367" s="28" t="s">
        <v>364</v>
      </c>
      <c r="F367" s="32">
        <v>430000</v>
      </c>
      <c r="G367" s="33">
        <v>78</v>
      </c>
      <c r="H367" s="34" t="s">
        <v>989</v>
      </c>
    </row>
    <row r="368" spans="1:8" ht="15.75" x14ac:dyDescent="0.25">
      <c r="A368" s="28">
        <v>24</v>
      </c>
      <c r="B368" s="29" t="s">
        <v>635</v>
      </c>
      <c r="C368" s="30" t="s">
        <v>34</v>
      </c>
      <c r="D368" s="31" t="s">
        <v>59</v>
      </c>
      <c r="E368" s="28" t="s">
        <v>364</v>
      </c>
      <c r="F368" s="32">
        <v>430000</v>
      </c>
      <c r="G368" s="33">
        <v>246</v>
      </c>
      <c r="H368" s="34" t="s">
        <v>989</v>
      </c>
    </row>
    <row r="369" spans="1:8" ht="15.75" x14ac:dyDescent="0.25">
      <c r="A369" s="28">
        <v>25</v>
      </c>
      <c r="B369" s="29" t="s">
        <v>636</v>
      </c>
      <c r="C369" s="30" t="s">
        <v>684</v>
      </c>
      <c r="D369" s="31" t="s">
        <v>685</v>
      </c>
      <c r="E369" s="28" t="s">
        <v>364</v>
      </c>
      <c r="F369" s="32">
        <v>430000</v>
      </c>
      <c r="G369" s="33">
        <v>357</v>
      </c>
      <c r="H369" s="34" t="s">
        <v>989</v>
      </c>
    </row>
    <row r="370" spans="1:8" ht="15.75" x14ac:dyDescent="0.25">
      <c r="A370" s="28">
        <v>26</v>
      </c>
      <c r="B370" s="29" t="s">
        <v>637</v>
      </c>
      <c r="C370" s="30" t="s">
        <v>686</v>
      </c>
      <c r="D370" s="31" t="s">
        <v>59</v>
      </c>
      <c r="E370" s="28" t="s">
        <v>364</v>
      </c>
      <c r="F370" s="32">
        <v>430000</v>
      </c>
      <c r="G370" s="33">
        <v>246</v>
      </c>
      <c r="H370" s="34" t="s">
        <v>989</v>
      </c>
    </row>
    <row r="371" spans="1:8" ht="15.75" x14ac:dyDescent="0.25">
      <c r="A371" s="28">
        <v>27</v>
      </c>
      <c r="B371" s="29" t="s">
        <v>638</v>
      </c>
      <c r="C371" s="30" t="s">
        <v>210</v>
      </c>
      <c r="D371" s="31" t="s">
        <v>175</v>
      </c>
      <c r="E371" s="28" t="s">
        <v>364</v>
      </c>
      <c r="F371" s="32">
        <v>430000</v>
      </c>
      <c r="G371" s="33">
        <v>78</v>
      </c>
      <c r="H371" s="34" t="s">
        <v>989</v>
      </c>
    </row>
    <row r="372" spans="1:8" ht="15.75" x14ac:dyDescent="0.25">
      <c r="A372" s="28">
        <v>28</v>
      </c>
      <c r="B372" s="29" t="s">
        <v>639</v>
      </c>
      <c r="C372" s="30" t="s">
        <v>26</v>
      </c>
      <c r="D372" s="31" t="s">
        <v>687</v>
      </c>
      <c r="E372" s="28" t="s">
        <v>364</v>
      </c>
      <c r="F372" s="32">
        <v>430000</v>
      </c>
      <c r="G372" s="33">
        <v>357</v>
      </c>
      <c r="H372" s="34" t="s">
        <v>989</v>
      </c>
    </row>
    <row r="373" spans="1:8" ht="15.75" x14ac:dyDescent="0.25">
      <c r="A373" s="28">
        <v>29</v>
      </c>
      <c r="B373" s="29" t="s">
        <v>640</v>
      </c>
      <c r="C373" s="30" t="s">
        <v>688</v>
      </c>
      <c r="D373" s="31" t="s">
        <v>85</v>
      </c>
      <c r="E373" s="28" t="s">
        <v>364</v>
      </c>
      <c r="F373" s="32">
        <v>430000</v>
      </c>
      <c r="G373" s="33">
        <v>246</v>
      </c>
      <c r="H373" s="34" t="s">
        <v>989</v>
      </c>
    </row>
    <row r="374" spans="1:8" ht="15.75" x14ac:dyDescent="0.25">
      <c r="A374" s="28">
        <v>30</v>
      </c>
      <c r="B374" s="29" t="s">
        <v>641</v>
      </c>
      <c r="C374" s="30" t="s">
        <v>689</v>
      </c>
      <c r="D374" s="31" t="s">
        <v>690</v>
      </c>
      <c r="E374" s="28" t="s">
        <v>364</v>
      </c>
      <c r="F374" s="32">
        <v>430000</v>
      </c>
      <c r="G374" s="33">
        <v>246</v>
      </c>
      <c r="H374" s="34" t="s">
        <v>989</v>
      </c>
    </row>
    <row r="375" spans="1:8" ht="15.75" x14ac:dyDescent="0.25">
      <c r="A375" s="28">
        <v>31</v>
      </c>
      <c r="B375" s="29" t="s">
        <v>642</v>
      </c>
      <c r="C375" s="30" t="s">
        <v>168</v>
      </c>
      <c r="D375" s="31" t="s">
        <v>218</v>
      </c>
      <c r="E375" s="28" t="s">
        <v>364</v>
      </c>
      <c r="F375" s="32">
        <v>430000</v>
      </c>
      <c r="G375" s="33">
        <v>246</v>
      </c>
      <c r="H375" s="34" t="s">
        <v>989</v>
      </c>
    </row>
    <row r="376" spans="1:8" ht="15.75" x14ac:dyDescent="0.25">
      <c r="A376" s="28">
        <v>32</v>
      </c>
      <c r="B376" s="29" t="s">
        <v>643</v>
      </c>
      <c r="C376" s="30" t="s">
        <v>691</v>
      </c>
      <c r="D376" s="31" t="s">
        <v>39</v>
      </c>
      <c r="E376" s="28" t="s">
        <v>364</v>
      </c>
      <c r="F376" s="32">
        <v>430000</v>
      </c>
      <c r="G376" s="33">
        <v>246</v>
      </c>
      <c r="H376" s="34" t="s">
        <v>989</v>
      </c>
    </row>
    <row r="377" spans="1:8" ht="15.75" x14ac:dyDescent="0.25">
      <c r="A377" s="28">
        <v>33</v>
      </c>
      <c r="B377" s="29" t="s">
        <v>644</v>
      </c>
      <c r="C377" s="30" t="s">
        <v>692</v>
      </c>
      <c r="D377" s="31" t="s">
        <v>234</v>
      </c>
      <c r="E377" s="28" t="s">
        <v>364</v>
      </c>
      <c r="F377" s="32">
        <v>430000</v>
      </c>
      <c r="G377" s="33">
        <v>357</v>
      </c>
      <c r="H377" s="34" t="s">
        <v>989</v>
      </c>
    </row>
    <row r="378" spans="1:8" ht="15.75" x14ac:dyDescent="0.25">
      <c r="A378" s="28">
        <v>34</v>
      </c>
      <c r="B378" s="29" t="s">
        <v>645</v>
      </c>
      <c r="C378" s="30" t="s">
        <v>693</v>
      </c>
      <c r="D378" s="31" t="s">
        <v>694</v>
      </c>
      <c r="E378" s="28" t="s">
        <v>364</v>
      </c>
      <c r="F378" s="32">
        <v>430000</v>
      </c>
      <c r="G378" s="33">
        <v>357</v>
      </c>
      <c r="H378" s="34" t="s">
        <v>989</v>
      </c>
    </row>
    <row r="379" spans="1:8" ht="31.5" x14ac:dyDescent="0.25">
      <c r="A379" s="28">
        <v>35</v>
      </c>
      <c r="B379" s="29" t="s">
        <v>646</v>
      </c>
      <c r="C379" s="30" t="s">
        <v>695</v>
      </c>
      <c r="D379" s="31" t="s">
        <v>103</v>
      </c>
      <c r="E379" s="28" t="s">
        <v>364</v>
      </c>
      <c r="F379" s="32">
        <v>430000</v>
      </c>
      <c r="G379" s="33">
        <v>78</v>
      </c>
      <c r="H379" s="34" t="s">
        <v>989</v>
      </c>
    </row>
    <row r="380" spans="1:8" ht="15.75" x14ac:dyDescent="0.25">
      <c r="A380" s="28">
        <v>36</v>
      </c>
      <c r="B380" s="29" t="s">
        <v>647</v>
      </c>
      <c r="C380" s="30" t="s">
        <v>564</v>
      </c>
      <c r="D380" s="31" t="s">
        <v>696</v>
      </c>
      <c r="E380" s="28" t="s">
        <v>364</v>
      </c>
      <c r="F380" s="32">
        <v>430000</v>
      </c>
      <c r="G380" s="33">
        <v>357</v>
      </c>
      <c r="H380" s="34" t="s">
        <v>989</v>
      </c>
    </row>
    <row r="381" spans="1:8" ht="15.75" x14ac:dyDescent="0.25">
      <c r="A381" s="28">
        <v>37</v>
      </c>
      <c r="B381" s="29" t="s">
        <v>648</v>
      </c>
      <c r="C381" s="30" t="s">
        <v>697</v>
      </c>
      <c r="D381" s="31" t="s">
        <v>58</v>
      </c>
      <c r="E381" s="28" t="s">
        <v>364</v>
      </c>
      <c r="F381" s="32">
        <v>430000</v>
      </c>
      <c r="G381" s="33">
        <v>357</v>
      </c>
      <c r="H381" s="34" t="s">
        <v>989</v>
      </c>
    </row>
    <row r="382" spans="1:8" ht="15.75" x14ac:dyDescent="0.25">
      <c r="A382" s="28">
        <v>38</v>
      </c>
      <c r="B382" s="29" t="s">
        <v>649</v>
      </c>
      <c r="C382" s="30" t="s">
        <v>13</v>
      </c>
      <c r="D382" s="31" t="s">
        <v>60</v>
      </c>
      <c r="E382" s="28" t="s">
        <v>364</v>
      </c>
      <c r="F382" s="32">
        <v>430000</v>
      </c>
      <c r="G382" s="33">
        <v>357</v>
      </c>
      <c r="H382" s="34" t="s">
        <v>989</v>
      </c>
    </row>
    <row r="383" spans="1:8" ht="15.75" x14ac:dyDescent="0.25">
      <c r="A383" s="28">
        <v>39</v>
      </c>
      <c r="B383" s="29" t="s">
        <v>650</v>
      </c>
      <c r="C383" s="30" t="s">
        <v>184</v>
      </c>
      <c r="D383" s="31" t="s">
        <v>88</v>
      </c>
      <c r="E383" s="28" t="s">
        <v>364</v>
      </c>
      <c r="F383" s="32">
        <v>430000</v>
      </c>
      <c r="G383" s="33">
        <v>357</v>
      </c>
      <c r="H383" s="34" t="s">
        <v>989</v>
      </c>
    </row>
    <row r="384" spans="1:8" ht="15.75" x14ac:dyDescent="0.25">
      <c r="A384" s="28">
        <v>40</v>
      </c>
      <c r="B384" s="29" t="s">
        <v>651</v>
      </c>
      <c r="C384" s="30" t="s">
        <v>45</v>
      </c>
      <c r="D384" s="31" t="s">
        <v>88</v>
      </c>
      <c r="E384" s="28" t="s">
        <v>364</v>
      </c>
      <c r="F384" s="32">
        <v>430000</v>
      </c>
      <c r="G384" s="33">
        <v>246</v>
      </c>
      <c r="H384" s="34" t="s">
        <v>989</v>
      </c>
    </row>
    <row r="385" spans="1:8" ht="15.75" x14ac:dyDescent="0.25">
      <c r="A385" s="28">
        <v>41</v>
      </c>
      <c r="B385" s="29" t="s">
        <v>652</v>
      </c>
      <c r="C385" s="30" t="s">
        <v>698</v>
      </c>
      <c r="D385" s="31" t="s">
        <v>100</v>
      </c>
      <c r="E385" s="28" t="s">
        <v>364</v>
      </c>
      <c r="F385" s="32">
        <v>430000</v>
      </c>
      <c r="G385" s="33">
        <v>246</v>
      </c>
      <c r="H385" s="34" t="s">
        <v>989</v>
      </c>
    </row>
    <row r="386" spans="1:8" ht="15.75" x14ac:dyDescent="0.25">
      <c r="A386" s="28">
        <v>42</v>
      </c>
      <c r="B386" s="29" t="s">
        <v>653</v>
      </c>
      <c r="C386" s="30" t="s">
        <v>699</v>
      </c>
      <c r="D386" s="31" t="s">
        <v>62</v>
      </c>
      <c r="E386" s="28" t="s">
        <v>364</v>
      </c>
      <c r="F386" s="32">
        <v>430000</v>
      </c>
      <c r="G386" s="33">
        <v>246</v>
      </c>
      <c r="H386" s="34" t="s">
        <v>989</v>
      </c>
    </row>
    <row r="387" spans="1:8" ht="15.75" x14ac:dyDescent="0.25">
      <c r="A387" s="28">
        <v>43</v>
      </c>
      <c r="B387" s="29" t="s">
        <v>654</v>
      </c>
      <c r="C387" s="30" t="s">
        <v>700</v>
      </c>
      <c r="D387" s="31" t="s">
        <v>701</v>
      </c>
      <c r="E387" s="28" t="s">
        <v>364</v>
      </c>
      <c r="F387" s="32">
        <v>430000</v>
      </c>
      <c r="G387" s="33">
        <v>246</v>
      </c>
      <c r="H387" s="34" t="s">
        <v>989</v>
      </c>
    </row>
    <row r="388" spans="1:8" ht="15.75" x14ac:dyDescent="0.25">
      <c r="A388" s="28">
        <v>44</v>
      </c>
      <c r="B388" s="29" t="s">
        <v>655</v>
      </c>
      <c r="C388" s="30" t="s">
        <v>702</v>
      </c>
      <c r="D388" s="31" t="s">
        <v>82</v>
      </c>
      <c r="E388" s="28" t="s">
        <v>364</v>
      </c>
      <c r="F388" s="32">
        <v>430000</v>
      </c>
      <c r="G388" s="33">
        <v>246</v>
      </c>
      <c r="H388" s="34" t="s">
        <v>989</v>
      </c>
    </row>
    <row r="389" spans="1:8" ht="15.75" x14ac:dyDescent="0.25">
      <c r="A389" s="28">
        <v>45</v>
      </c>
      <c r="B389" s="29" t="s">
        <v>656</v>
      </c>
      <c r="C389" s="30" t="s">
        <v>703</v>
      </c>
      <c r="D389" s="31" t="s">
        <v>50</v>
      </c>
      <c r="E389" s="28" t="s">
        <v>364</v>
      </c>
      <c r="F389" s="32">
        <v>430000</v>
      </c>
      <c r="G389" s="33">
        <v>246</v>
      </c>
      <c r="H389" s="34" t="s">
        <v>989</v>
      </c>
    </row>
    <row r="390" spans="1:8" ht="15.75" x14ac:dyDescent="0.25">
      <c r="A390" s="28">
        <v>46</v>
      </c>
      <c r="B390" s="29" t="s">
        <v>657</v>
      </c>
      <c r="C390" s="30" t="s">
        <v>34</v>
      </c>
      <c r="D390" s="31" t="s">
        <v>121</v>
      </c>
      <c r="E390" s="28" t="s">
        <v>364</v>
      </c>
      <c r="F390" s="32">
        <v>430000</v>
      </c>
      <c r="G390" s="33">
        <v>246</v>
      </c>
      <c r="H390" s="34" t="s">
        <v>989</v>
      </c>
    </row>
    <row r="391" spans="1:8" ht="15.75" x14ac:dyDescent="0.25">
      <c r="A391" s="28">
        <v>47</v>
      </c>
      <c r="B391" s="29" t="s">
        <v>658</v>
      </c>
      <c r="C391" s="30" t="s">
        <v>704</v>
      </c>
      <c r="D391" s="31" t="s">
        <v>180</v>
      </c>
      <c r="E391" s="28" t="s">
        <v>364</v>
      </c>
      <c r="F391" s="32">
        <v>430000</v>
      </c>
      <c r="G391" s="33">
        <v>246</v>
      </c>
      <c r="H391" s="34" t="s">
        <v>989</v>
      </c>
    </row>
    <row r="392" spans="1:8" ht="15.75" x14ac:dyDescent="0.25">
      <c r="A392" s="28">
        <v>48</v>
      </c>
      <c r="B392" s="29" t="s">
        <v>659</v>
      </c>
      <c r="C392" s="30" t="s">
        <v>14</v>
      </c>
      <c r="D392" s="31" t="s">
        <v>705</v>
      </c>
      <c r="E392" s="28" t="s">
        <v>364</v>
      </c>
      <c r="F392" s="32">
        <v>430000</v>
      </c>
      <c r="G392" s="33">
        <v>246</v>
      </c>
      <c r="H392" s="34" t="s">
        <v>989</v>
      </c>
    </row>
    <row r="393" spans="1:8" ht="15.75" x14ac:dyDescent="0.25">
      <c r="A393" s="28">
        <v>49</v>
      </c>
      <c r="B393" s="29" t="s">
        <v>660</v>
      </c>
      <c r="C393" s="30" t="s">
        <v>706</v>
      </c>
      <c r="D393" s="31" t="s">
        <v>39</v>
      </c>
      <c r="E393" s="58" t="s">
        <v>707</v>
      </c>
      <c r="F393" s="32">
        <v>790000</v>
      </c>
      <c r="G393" s="33">
        <v>246</v>
      </c>
      <c r="H393" s="34" t="s">
        <v>989</v>
      </c>
    </row>
    <row r="394" spans="1:8" ht="15.75" x14ac:dyDescent="0.25">
      <c r="A394" s="28">
        <v>50</v>
      </c>
      <c r="B394" s="29" t="s">
        <v>661</v>
      </c>
      <c r="C394" s="30" t="s">
        <v>710</v>
      </c>
      <c r="D394" s="31" t="s">
        <v>708</v>
      </c>
      <c r="E394" s="28" t="s">
        <v>364</v>
      </c>
      <c r="F394" s="32">
        <v>430000</v>
      </c>
      <c r="G394" s="33">
        <v>246</v>
      </c>
      <c r="H394" s="34" t="s">
        <v>989</v>
      </c>
    </row>
    <row r="395" spans="1:8" ht="15.75" x14ac:dyDescent="0.25">
      <c r="A395" s="28">
        <v>51</v>
      </c>
      <c r="B395" s="29" t="s">
        <v>709</v>
      </c>
      <c r="C395" s="30" t="s">
        <v>42</v>
      </c>
      <c r="D395" s="31" t="s">
        <v>329</v>
      </c>
      <c r="E395" s="28" t="s">
        <v>364</v>
      </c>
      <c r="F395" s="32">
        <v>430000</v>
      </c>
      <c r="G395" s="33">
        <v>246</v>
      </c>
      <c r="H395" s="34" t="s">
        <v>989</v>
      </c>
    </row>
    <row r="396" spans="1:8" ht="15.75" x14ac:dyDescent="0.25">
      <c r="A396" s="28">
        <v>52</v>
      </c>
      <c r="B396" s="29" t="s">
        <v>711</v>
      </c>
      <c r="C396" s="30" t="s">
        <v>676</v>
      </c>
      <c r="D396" s="31" t="s">
        <v>70</v>
      </c>
      <c r="E396" s="28" t="s">
        <v>364</v>
      </c>
      <c r="F396" s="32">
        <v>430000</v>
      </c>
      <c r="G396" s="33">
        <v>246</v>
      </c>
      <c r="H396" s="34" t="s">
        <v>989</v>
      </c>
    </row>
    <row r="397" spans="1:8" ht="15.75" x14ac:dyDescent="0.25">
      <c r="A397" s="28">
        <v>53</v>
      </c>
      <c r="B397" s="29" t="s">
        <v>712</v>
      </c>
      <c r="C397" s="30" t="s">
        <v>111</v>
      </c>
      <c r="D397" s="31" t="s">
        <v>760</v>
      </c>
      <c r="E397" s="28" t="s">
        <v>364</v>
      </c>
      <c r="F397" s="32">
        <v>430000</v>
      </c>
      <c r="G397" s="33">
        <v>246</v>
      </c>
      <c r="H397" s="34" t="s">
        <v>989</v>
      </c>
    </row>
    <row r="398" spans="1:8" ht="15.75" x14ac:dyDescent="0.25">
      <c r="A398" s="28">
        <v>54</v>
      </c>
      <c r="B398" s="29" t="s">
        <v>713</v>
      </c>
      <c r="C398" s="52" t="s">
        <v>761</v>
      </c>
      <c r="D398" s="31" t="s">
        <v>21</v>
      </c>
      <c r="E398" s="28" t="s">
        <v>364</v>
      </c>
      <c r="F398" s="32">
        <v>430000</v>
      </c>
      <c r="G398" s="33">
        <v>357</v>
      </c>
      <c r="H398" s="34" t="s">
        <v>989</v>
      </c>
    </row>
    <row r="399" spans="1:8" ht="15.75" x14ac:dyDescent="0.25">
      <c r="A399" s="28">
        <v>55</v>
      </c>
      <c r="B399" s="29" t="s">
        <v>714</v>
      </c>
      <c r="C399" s="30" t="s">
        <v>73</v>
      </c>
      <c r="D399" s="31" t="s">
        <v>88</v>
      </c>
      <c r="E399" s="28" t="s">
        <v>364</v>
      </c>
      <c r="F399" s="32">
        <v>430000</v>
      </c>
      <c r="G399" s="33">
        <v>246</v>
      </c>
      <c r="H399" s="34" t="s">
        <v>989</v>
      </c>
    </row>
    <row r="400" spans="1:8" ht="15.75" x14ac:dyDescent="0.25">
      <c r="A400" s="28">
        <v>56</v>
      </c>
      <c r="B400" s="29" t="s">
        <v>715</v>
      </c>
      <c r="C400" s="30" t="s">
        <v>762</v>
      </c>
      <c r="D400" s="31" t="s">
        <v>60</v>
      </c>
      <c r="E400" s="28" t="s">
        <v>364</v>
      </c>
      <c r="F400" s="32">
        <v>430000</v>
      </c>
      <c r="G400" s="33">
        <v>246</v>
      </c>
      <c r="H400" s="34" t="s">
        <v>989</v>
      </c>
    </row>
    <row r="401" spans="1:8" ht="15.75" x14ac:dyDescent="0.25">
      <c r="A401" s="28">
        <v>57</v>
      </c>
      <c r="B401" s="29" t="s">
        <v>716</v>
      </c>
      <c r="C401" s="30" t="s">
        <v>763</v>
      </c>
      <c r="D401" s="31" t="s">
        <v>680</v>
      </c>
      <c r="E401" s="28" t="s">
        <v>364</v>
      </c>
      <c r="F401" s="32">
        <v>430000</v>
      </c>
      <c r="G401" s="33">
        <v>246</v>
      </c>
      <c r="H401" s="34" t="s">
        <v>989</v>
      </c>
    </row>
    <row r="402" spans="1:8" ht="15.75" x14ac:dyDescent="0.25">
      <c r="A402" s="28">
        <v>58</v>
      </c>
      <c r="B402" s="29" t="s">
        <v>717</v>
      </c>
      <c r="C402" s="30" t="s">
        <v>25</v>
      </c>
      <c r="D402" s="31" t="s">
        <v>764</v>
      </c>
      <c r="E402" s="28" t="s">
        <v>364</v>
      </c>
      <c r="F402" s="32">
        <v>430000</v>
      </c>
      <c r="G402" s="33">
        <v>246</v>
      </c>
      <c r="H402" s="34" t="s">
        <v>989</v>
      </c>
    </row>
    <row r="403" spans="1:8" ht="15.75" x14ac:dyDescent="0.25">
      <c r="A403" s="28">
        <v>59</v>
      </c>
      <c r="B403" s="29" t="s">
        <v>718</v>
      </c>
      <c r="C403" s="30" t="s">
        <v>321</v>
      </c>
      <c r="D403" s="31" t="s">
        <v>765</v>
      </c>
      <c r="E403" s="28" t="s">
        <v>364</v>
      </c>
      <c r="F403" s="32">
        <v>430000</v>
      </c>
      <c r="G403" s="33">
        <v>246</v>
      </c>
      <c r="H403" s="34" t="s">
        <v>989</v>
      </c>
    </row>
    <row r="404" spans="1:8" ht="15.75" x14ac:dyDescent="0.25">
      <c r="A404" s="28">
        <v>60</v>
      </c>
      <c r="B404" s="29" t="s">
        <v>719</v>
      </c>
      <c r="C404" s="30" t="s">
        <v>766</v>
      </c>
      <c r="D404" s="31" t="s">
        <v>767</v>
      </c>
      <c r="E404" s="28" t="s">
        <v>364</v>
      </c>
      <c r="F404" s="32">
        <v>430000</v>
      </c>
      <c r="G404" s="33">
        <v>246</v>
      </c>
      <c r="H404" s="34" t="s">
        <v>989</v>
      </c>
    </row>
    <row r="405" spans="1:8" ht="15.75" x14ac:dyDescent="0.25">
      <c r="A405" s="28">
        <v>61</v>
      </c>
      <c r="B405" s="29" t="s">
        <v>720</v>
      </c>
      <c r="C405" s="30" t="s">
        <v>14</v>
      </c>
      <c r="D405" s="31" t="s">
        <v>123</v>
      </c>
      <c r="E405" s="28" t="s">
        <v>364</v>
      </c>
      <c r="F405" s="32">
        <v>430000</v>
      </c>
      <c r="G405" s="33">
        <v>246</v>
      </c>
      <c r="H405" s="34" t="s">
        <v>989</v>
      </c>
    </row>
    <row r="406" spans="1:8" ht="15.75" x14ac:dyDescent="0.25">
      <c r="A406" s="28">
        <v>62</v>
      </c>
      <c r="B406" s="29" t="s">
        <v>721</v>
      </c>
      <c r="C406" s="30" t="s">
        <v>768</v>
      </c>
      <c r="D406" s="31" t="s">
        <v>769</v>
      </c>
      <c r="E406" s="28" t="s">
        <v>364</v>
      </c>
      <c r="F406" s="32">
        <v>430000</v>
      </c>
      <c r="G406" s="33">
        <v>246</v>
      </c>
      <c r="H406" s="34" t="s">
        <v>989</v>
      </c>
    </row>
    <row r="407" spans="1:8" ht="15.75" x14ac:dyDescent="0.25">
      <c r="A407" s="28">
        <v>63</v>
      </c>
      <c r="B407" s="29" t="s">
        <v>722</v>
      </c>
      <c r="C407" s="30" t="s">
        <v>14</v>
      </c>
      <c r="D407" s="31" t="s">
        <v>114</v>
      </c>
      <c r="E407" s="28" t="s">
        <v>364</v>
      </c>
      <c r="F407" s="32">
        <v>430000</v>
      </c>
      <c r="G407" s="33">
        <v>246</v>
      </c>
      <c r="H407" s="34" t="s">
        <v>989</v>
      </c>
    </row>
    <row r="408" spans="1:8" ht="15.75" x14ac:dyDescent="0.25">
      <c r="A408" s="28">
        <v>64</v>
      </c>
      <c r="B408" s="29" t="s">
        <v>723</v>
      </c>
      <c r="C408" s="30" t="s">
        <v>770</v>
      </c>
      <c r="D408" s="31" t="s">
        <v>209</v>
      </c>
      <c r="E408" s="28" t="s">
        <v>364</v>
      </c>
      <c r="F408" s="32">
        <v>430000</v>
      </c>
      <c r="G408" s="33">
        <v>357</v>
      </c>
      <c r="H408" s="34" t="s">
        <v>989</v>
      </c>
    </row>
    <row r="409" spans="1:8" ht="15.75" x14ac:dyDescent="0.25">
      <c r="A409" s="28">
        <v>65</v>
      </c>
      <c r="B409" s="29" t="s">
        <v>724</v>
      </c>
      <c r="C409" s="30" t="s">
        <v>771</v>
      </c>
      <c r="D409" s="31" t="s">
        <v>772</v>
      </c>
      <c r="E409" s="28" t="s">
        <v>364</v>
      </c>
      <c r="F409" s="32">
        <v>430000</v>
      </c>
      <c r="G409" s="33">
        <v>246</v>
      </c>
      <c r="H409" s="34" t="s">
        <v>989</v>
      </c>
    </row>
    <row r="410" spans="1:8" ht="15.75" x14ac:dyDescent="0.25">
      <c r="A410" s="28">
        <v>66</v>
      </c>
      <c r="B410" s="29" t="s">
        <v>725</v>
      </c>
      <c r="C410" s="30" t="s">
        <v>773</v>
      </c>
      <c r="D410" s="31" t="s">
        <v>105</v>
      </c>
      <c r="E410" s="28" t="s">
        <v>364</v>
      </c>
      <c r="F410" s="32">
        <v>430000</v>
      </c>
      <c r="G410" s="33">
        <v>357</v>
      </c>
      <c r="H410" s="34" t="s">
        <v>989</v>
      </c>
    </row>
    <row r="411" spans="1:8" ht="15.75" x14ac:dyDescent="0.25">
      <c r="A411" s="28">
        <v>67</v>
      </c>
      <c r="B411" s="29" t="s">
        <v>726</v>
      </c>
      <c r="C411" s="30" t="s">
        <v>73</v>
      </c>
      <c r="D411" s="31" t="s">
        <v>47</v>
      </c>
      <c r="E411" s="28" t="s">
        <v>364</v>
      </c>
      <c r="F411" s="32">
        <v>430000</v>
      </c>
      <c r="G411" s="33">
        <v>357</v>
      </c>
      <c r="H411" s="34" t="s">
        <v>989</v>
      </c>
    </row>
    <row r="412" spans="1:8" ht="15.75" x14ac:dyDescent="0.25">
      <c r="A412" s="28">
        <v>68</v>
      </c>
      <c r="B412" s="29" t="s">
        <v>727</v>
      </c>
      <c r="C412" s="30" t="s">
        <v>774</v>
      </c>
      <c r="D412" s="31" t="s">
        <v>138</v>
      </c>
      <c r="E412" s="28" t="s">
        <v>364</v>
      </c>
      <c r="F412" s="32">
        <v>430000</v>
      </c>
      <c r="G412" s="33">
        <v>246</v>
      </c>
      <c r="H412" s="34" t="s">
        <v>989</v>
      </c>
    </row>
    <row r="413" spans="1:8" ht="15.75" x14ac:dyDescent="0.25">
      <c r="A413" s="28">
        <v>69</v>
      </c>
      <c r="B413" s="29" t="s">
        <v>728</v>
      </c>
      <c r="C413" s="30" t="s">
        <v>775</v>
      </c>
      <c r="D413" s="31" t="s">
        <v>71</v>
      </c>
      <c r="E413" s="28" t="s">
        <v>364</v>
      </c>
      <c r="F413" s="32">
        <v>430000</v>
      </c>
      <c r="G413" s="33">
        <v>246</v>
      </c>
      <c r="H413" s="34" t="s">
        <v>989</v>
      </c>
    </row>
    <row r="414" spans="1:8" ht="15.75" x14ac:dyDescent="0.25">
      <c r="A414" s="28">
        <v>70</v>
      </c>
      <c r="B414" s="29" t="s">
        <v>729</v>
      </c>
      <c r="C414" s="30" t="s">
        <v>776</v>
      </c>
      <c r="D414" s="31" t="s">
        <v>112</v>
      </c>
      <c r="E414" s="28" t="s">
        <v>364</v>
      </c>
      <c r="F414" s="32">
        <v>430000</v>
      </c>
      <c r="G414" s="33">
        <v>246</v>
      </c>
      <c r="H414" s="34" t="s">
        <v>989</v>
      </c>
    </row>
    <row r="415" spans="1:8" ht="15.75" x14ac:dyDescent="0.25">
      <c r="A415" s="28">
        <v>71</v>
      </c>
      <c r="B415" s="29" t="s">
        <v>730</v>
      </c>
      <c r="C415" s="30" t="s">
        <v>777</v>
      </c>
      <c r="D415" s="31" t="s">
        <v>18</v>
      </c>
      <c r="E415" s="28" t="s">
        <v>364</v>
      </c>
      <c r="F415" s="32">
        <v>430000</v>
      </c>
      <c r="G415" s="33">
        <v>246</v>
      </c>
      <c r="H415" s="34" t="s">
        <v>989</v>
      </c>
    </row>
    <row r="416" spans="1:8" ht="15.75" x14ac:dyDescent="0.25">
      <c r="A416" s="28">
        <v>72</v>
      </c>
      <c r="B416" s="29" t="s">
        <v>731</v>
      </c>
      <c r="C416" s="30" t="s">
        <v>778</v>
      </c>
      <c r="D416" s="31" t="s">
        <v>46</v>
      </c>
      <c r="E416" s="28" t="s">
        <v>364</v>
      </c>
      <c r="F416" s="32">
        <v>430000</v>
      </c>
      <c r="G416" s="33">
        <v>246</v>
      </c>
      <c r="H416" s="34" t="s">
        <v>989</v>
      </c>
    </row>
    <row r="417" spans="1:8" ht="15.75" x14ac:dyDescent="0.25">
      <c r="A417" s="28">
        <v>73</v>
      </c>
      <c r="B417" s="29" t="s">
        <v>732</v>
      </c>
      <c r="C417" s="30" t="s">
        <v>779</v>
      </c>
      <c r="D417" s="31" t="s">
        <v>780</v>
      </c>
      <c r="E417" s="28" t="s">
        <v>364</v>
      </c>
      <c r="F417" s="32">
        <v>430000</v>
      </c>
      <c r="G417" s="33">
        <v>246</v>
      </c>
      <c r="H417" s="34" t="s">
        <v>989</v>
      </c>
    </row>
    <row r="418" spans="1:8" ht="15.75" x14ac:dyDescent="0.25">
      <c r="A418" s="28">
        <v>74</v>
      </c>
      <c r="B418" s="29" t="s">
        <v>733</v>
      </c>
      <c r="C418" s="30" t="s">
        <v>781</v>
      </c>
      <c r="D418" s="31" t="s">
        <v>33</v>
      </c>
      <c r="E418" s="28" t="s">
        <v>364</v>
      </c>
      <c r="F418" s="32">
        <v>430000</v>
      </c>
      <c r="G418" s="33">
        <v>246</v>
      </c>
      <c r="H418" s="34" t="s">
        <v>989</v>
      </c>
    </row>
    <row r="419" spans="1:8" ht="15.75" x14ac:dyDescent="0.25">
      <c r="A419" s="28">
        <v>75</v>
      </c>
      <c r="B419" s="29" t="s">
        <v>734</v>
      </c>
      <c r="C419" s="30" t="s">
        <v>782</v>
      </c>
      <c r="D419" s="31" t="s">
        <v>21</v>
      </c>
      <c r="E419" s="28" t="s">
        <v>364</v>
      </c>
      <c r="F419" s="32">
        <v>430000</v>
      </c>
      <c r="G419" s="33">
        <v>246</v>
      </c>
      <c r="H419" s="34" t="s">
        <v>989</v>
      </c>
    </row>
    <row r="420" spans="1:8" ht="15.75" x14ac:dyDescent="0.25">
      <c r="A420" s="28">
        <v>76</v>
      </c>
      <c r="B420" s="29" t="s">
        <v>735</v>
      </c>
      <c r="C420" s="30" t="s">
        <v>783</v>
      </c>
      <c r="D420" s="31" t="s">
        <v>95</v>
      </c>
      <c r="E420" s="28" t="s">
        <v>364</v>
      </c>
      <c r="F420" s="32">
        <v>430000</v>
      </c>
      <c r="G420" s="33">
        <v>246</v>
      </c>
      <c r="H420" s="34" t="s">
        <v>989</v>
      </c>
    </row>
    <row r="421" spans="1:8" ht="15.75" x14ac:dyDescent="0.25">
      <c r="A421" s="28">
        <v>77</v>
      </c>
      <c r="B421" s="29" t="s">
        <v>736</v>
      </c>
      <c r="C421" s="30" t="s">
        <v>784</v>
      </c>
      <c r="D421" s="31" t="s">
        <v>180</v>
      </c>
      <c r="E421" s="58" t="s">
        <v>707</v>
      </c>
      <c r="F421" s="32">
        <v>790000</v>
      </c>
      <c r="G421" s="33">
        <v>246</v>
      </c>
      <c r="H421" s="34" t="s">
        <v>989</v>
      </c>
    </row>
    <row r="422" spans="1:8" ht="15.75" x14ac:dyDescent="0.25">
      <c r="A422" s="28">
        <v>78</v>
      </c>
      <c r="B422" s="29" t="s">
        <v>737</v>
      </c>
      <c r="C422" s="30" t="s">
        <v>785</v>
      </c>
      <c r="D422" s="31" t="s">
        <v>21</v>
      </c>
      <c r="E422" s="28" t="s">
        <v>364</v>
      </c>
      <c r="F422" s="32">
        <v>430000</v>
      </c>
      <c r="G422" s="33">
        <v>246</v>
      </c>
      <c r="H422" s="34" t="s">
        <v>989</v>
      </c>
    </row>
    <row r="423" spans="1:8" ht="31.5" x14ac:dyDescent="0.25">
      <c r="A423" s="28">
        <v>79</v>
      </c>
      <c r="B423" s="29" t="s">
        <v>738</v>
      </c>
      <c r="C423" s="30" t="s">
        <v>786</v>
      </c>
      <c r="D423" s="31" t="s">
        <v>72</v>
      </c>
      <c r="E423" s="28" t="s">
        <v>364</v>
      </c>
      <c r="F423" s="32">
        <v>430000</v>
      </c>
      <c r="G423" s="33">
        <v>78</v>
      </c>
      <c r="H423" s="34" t="s">
        <v>989</v>
      </c>
    </row>
    <row r="424" spans="1:8" ht="15.75" x14ac:dyDescent="0.25">
      <c r="A424" s="28">
        <v>80</v>
      </c>
      <c r="B424" s="29" t="s">
        <v>739</v>
      </c>
      <c r="C424" s="30" t="s">
        <v>787</v>
      </c>
      <c r="D424" s="31" t="s">
        <v>138</v>
      </c>
      <c r="E424" s="28" t="s">
        <v>364</v>
      </c>
      <c r="F424" s="32">
        <v>430000</v>
      </c>
      <c r="G424" s="33">
        <v>357</v>
      </c>
      <c r="H424" s="34" t="s">
        <v>989</v>
      </c>
    </row>
    <row r="425" spans="1:8" ht="15.75" x14ac:dyDescent="0.25">
      <c r="A425" s="28">
        <v>81</v>
      </c>
      <c r="B425" s="29" t="s">
        <v>740</v>
      </c>
      <c r="C425" s="30" t="s">
        <v>788</v>
      </c>
      <c r="D425" s="31" t="s">
        <v>789</v>
      </c>
      <c r="E425" s="28" t="s">
        <v>364</v>
      </c>
      <c r="F425" s="32">
        <v>430000</v>
      </c>
      <c r="G425" s="33">
        <v>357</v>
      </c>
      <c r="H425" s="34" t="s">
        <v>989</v>
      </c>
    </row>
    <row r="426" spans="1:8" ht="15.75" x14ac:dyDescent="0.25">
      <c r="A426" s="28">
        <v>82</v>
      </c>
      <c r="B426" s="29" t="s">
        <v>741</v>
      </c>
      <c r="C426" s="30" t="s">
        <v>228</v>
      </c>
      <c r="D426" s="31" t="s">
        <v>790</v>
      </c>
      <c r="E426" s="28" t="s">
        <v>364</v>
      </c>
      <c r="F426" s="32">
        <v>430000</v>
      </c>
      <c r="G426" s="33">
        <v>357</v>
      </c>
      <c r="H426" s="34" t="s">
        <v>989</v>
      </c>
    </row>
    <row r="427" spans="1:8" ht="15.75" x14ac:dyDescent="0.25">
      <c r="A427" s="28">
        <v>83</v>
      </c>
      <c r="B427" s="29" t="s">
        <v>742</v>
      </c>
      <c r="C427" s="30" t="s">
        <v>791</v>
      </c>
      <c r="D427" s="31" t="s">
        <v>119</v>
      </c>
      <c r="E427" s="28" t="s">
        <v>364</v>
      </c>
      <c r="F427" s="32">
        <v>430000</v>
      </c>
      <c r="G427" s="33">
        <v>246</v>
      </c>
      <c r="H427" s="34" t="s">
        <v>989</v>
      </c>
    </row>
    <row r="428" spans="1:8" ht="15.75" x14ac:dyDescent="0.25">
      <c r="A428" s="28">
        <v>84</v>
      </c>
      <c r="B428" s="29" t="s">
        <v>743</v>
      </c>
      <c r="C428" s="30" t="s">
        <v>792</v>
      </c>
      <c r="D428" s="31" t="s">
        <v>793</v>
      </c>
      <c r="E428" s="28" t="s">
        <v>364</v>
      </c>
      <c r="F428" s="32">
        <v>430000</v>
      </c>
      <c r="G428" s="33">
        <v>78</v>
      </c>
      <c r="H428" s="34" t="s">
        <v>989</v>
      </c>
    </row>
    <row r="429" spans="1:8" ht="15.75" x14ac:dyDescent="0.25">
      <c r="A429" s="28">
        <v>85</v>
      </c>
      <c r="B429" s="29" t="s">
        <v>744</v>
      </c>
      <c r="C429" s="30" t="s">
        <v>177</v>
      </c>
      <c r="D429" s="31" t="s">
        <v>218</v>
      </c>
      <c r="E429" s="28" t="s">
        <v>364</v>
      </c>
      <c r="F429" s="32">
        <v>430000</v>
      </c>
      <c r="G429" s="33">
        <v>246</v>
      </c>
      <c r="H429" s="34" t="s">
        <v>989</v>
      </c>
    </row>
    <row r="430" spans="1:8" ht="15.75" x14ac:dyDescent="0.25">
      <c r="A430" s="28">
        <v>86</v>
      </c>
      <c r="B430" s="29" t="s">
        <v>745</v>
      </c>
      <c r="C430" s="30" t="s">
        <v>66</v>
      </c>
      <c r="D430" s="31" t="s">
        <v>18</v>
      </c>
      <c r="E430" s="28" t="s">
        <v>364</v>
      </c>
      <c r="F430" s="32">
        <v>430000</v>
      </c>
      <c r="G430" s="33">
        <v>246</v>
      </c>
      <c r="H430" s="34" t="s">
        <v>989</v>
      </c>
    </row>
    <row r="431" spans="1:8" ht="15.75" x14ac:dyDescent="0.25">
      <c r="A431" s="28">
        <v>87</v>
      </c>
      <c r="B431" s="29" t="s">
        <v>746</v>
      </c>
      <c r="C431" s="30" t="s">
        <v>795</v>
      </c>
      <c r="D431" s="31" t="s">
        <v>54</v>
      </c>
      <c r="E431" s="28" t="s">
        <v>364</v>
      </c>
      <c r="F431" s="32">
        <v>430000</v>
      </c>
      <c r="G431" s="33">
        <v>357</v>
      </c>
      <c r="H431" s="34" t="s">
        <v>989</v>
      </c>
    </row>
    <row r="432" spans="1:8" ht="15.75" x14ac:dyDescent="0.25">
      <c r="A432" s="28">
        <v>88</v>
      </c>
      <c r="B432" s="29" t="s">
        <v>747</v>
      </c>
      <c r="C432" s="30" t="s">
        <v>51</v>
      </c>
      <c r="D432" s="31" t="s">
        <v>24</v>
      </c>
      <c r="E432" s="28" t="s">
        <v>364</v>
      </c>
      <c r="F432" s="32">
        <v>430000</v>
      </c>
      <c r="G432" s="33">
        <v>246</v>
      </c>
      <c r="H432" s="34" t="s">
        <v>989</v>
      </c>
    </row>
    <row r="433" spans="1:8" ht="15.75" x14ac:dyDescent="0.25">
      <c r="A433" s="28">
        <v>89</v>
      </c>
      <c r="B433" s="29" t="s">
        <v>748</v>
      </c>
      <c r="C433" s="30" t="s">
        <v>203</v>
      </c>
      <c r="D433" s="31" t="s">
        <v>796</v>
      </c>
      <c r="E433" s="28" t="s">
        <v>364</v>
      </c>
      <c r="F433" s="32">
        <v>430000</v>
      </c>
      <c r="G433" s="33">
        <v>246</v>
      </c>
      <c r="H433" s="34" t="s">
        <v>989</v>
      </c>
    </row>
    <row r="434" spans="1:8" ht="15.75" x14ac:dyDescent="0.25">
      <c r="A434" s="28">
        <v>90</v>
      </c>
      <c r="B434" s="29" t="s">
        <v>749</v>
      </c>
      <c r="C434" s="30" t="s">
        <v>794</v>
      </c>
      <c r="D434" s="31" t="s">
        <v>797</v>
      </c>
      <c r="E434" s="28" t="s">
        <v>364</v>
      </c>
      <c r="F434" s="32">
        <v>430000</v>
      </c>
      <c r="G434" s="33">
        <v>246</v>
      </c>
      <c r="H434" s="34" t="s">
        <v>989</v>
      </c>
    </row>
    <row r="435" spans="1:8" ht="15.75" x14ac:dyDescent="0.25">
      <c r="A435" s="28">
        <v>91</v>
      </c>
      <c r="B435" s="29" t="s">
        <v>750</v>
      </c>
      <c r="C435" s="30" t="s">
        <v>73</v>
      </c>
      <c r="D435" s="31" t="s">
        <v>124</v>
      </c>
      <c r="E435" s="28" t="s">
        <v>364</v>
      </c>
      <c r="F435" s="32">
        <v>430000</v>
      </c>
      <c r="G435" s="33">
        <v>246</v>
      </c>
      <c r="H435" s="34" t="s">
        <v>989</v>
      </c>
    </row>
    <row r="436" spans="1:8" ht="15.75" x14ac:dyDescent="0.25">
      <c r="A436" s="28">
        <v>92</v>
      </c>
      <c r="B436" s="29" t="s">
        <v>751</v>
      </c>
      <c r="C436" s="30" t="s">
        <v>798</v>
      </c>
      <c r="D436" s="31" t="s">
        <v>46</v>
      </c>
      <c r="E436" s="28" t="s">
        <v>364</v>
      </c>
      <c r="F436" s="32">
        <v>430000</v>
      </c>
      <c r="G436" s="33">
        <v>246</v>
      </c>
      <c r="H436" s="34" t="s">
        <v>989</v>
      </c>
    </row>
    <row r="437" spans="1:8" ht="15.75" x14ac:dyDescent="0.25">
      <c r="A437" s="28">
        <v>93</v>
      </c>
      <c r="B437" s="29" t="s">
        <v>752</v>
      </c>
      <c r="C437" s="30" t="s">
        <v>799</v>
      </c>
      <c r="D437" s="31" t="s">
        <v>172</v>
      </c>
      <c r="E437" s="28" t="s">
        <v>364</v>
      </c>
      <c r="F437" s="32">
        <v>430000</v>
      </c>
      <c r="G437" s="33">
        <v>246</v>
      </c>
      <c r="H437" s="34" t="s">
        <v>989</v>
      </c>
    </row>
    <row r="438" spans="1:8" ht="15.75" x14ac:dyDescent="0.25">
      <c r="A438" s="28">
        <v>94</v>
      </c>
      <c r="B438" s="29" t="s">
        <v>753</v>
      </c>
      <c r="C438" s="30" t="s">
        <v>800</v>
      </c>
      <c r="D438" s="31" t="s">
        <v>63</v>
      </c>
      <c r="E438" s="28" t="s">
        <v>364</v>
      </c>
      <c r="F438" s="32">
        <v>430000</v>
      </c>
      <c r="G438" s="33">
        <v>78</v>
      </c>
      <c r="H438" s="34" t="s">
        <v>989</v>
      </c>
    </row>
    <row r="439" spans="1:8" ht="15.75" x14ac:dyDescent="0.25">
      <c r="A439" s="28">
        <v>95</v>
      </c>
      <c r="B439" s="29" t="s">
        <v>754</v>
      </c>
      <c r="C439" s="30" t="s">
        <v>801</v>
      </c>
      <c r="D439" s="31" t="s">
        <v>24</v>
      </c>
      <c r="E439" s="28" t="s">
        <v>364</v>
      </c>
      <c r="F439" s="32">
        <v>430000</v>
      </c>
      <c r="G439" s="33">
        <v>357</v>
      </c>
      <c r="H439" s="34" t="s">
        <v>989</v>
      </c>
    </row>
    <row r="440" spans="1:8" ht="15.75" x14ac:dyDescent="0.25">
      <c r="A440" s="28">
        <v>96</v>
      </c>
      <c r="B440" s="29" t="s">
        <v>755</v>
      </c>
      <c r="C440" s="30" t="s">
        <v>802</v>
      </c>
      <c r="D440" s="31" t="s">
        <v>272</v>
      </c>
      <c r="E440" s="58" t="s">
        <v>707</v>
      </c>
      <c r="F440" s="32">
        <v>790000</v>
      </c>
      <c r="G440" s="33">
        <v>246</v>
      </c>
      <c r="H440" s="34" t="s">
        <v>989</v>
      </c>
    </row>
    <row r="441" spans="1:8" ht="15.75" x14ac:dyDescent="0.25">
      <c r="A441" s="28">
        <v>97</v>
      </c>
      <c r="B441" s="29" t="s">
        <v>756</v>
      </c>
      <c r="C441" s="30" t="s">
        <v>386</v>
      </c>
      <c r="D441" s="31" t="s">
        <v>48</v>
      </c>
      <c r="E441" s="58" t="s">
        <v>707</v>
      </c>
      <c r="F441" s="32">
        <v>790000</v>
      </c>
      <c r="G441" s="33">
        <v>246</v>
      </c>
      <c r="H441" s="34" t="s">
        <v>989</v>
      </c>
    </row>
    <row r="442" spans="1:8" ht="15.75" x14ac:dyDescent="0.25">
      <c r="A442" s="28">
        <v>98</v>
      </c>
      <c r="B442" s="29" t="s">
        <v>757</v>
      </c>
      <c r="C442" s="30" t="s">
        <v>803</v>
      </c>
      <c r="D442" s="31" t="s">
        <v>272</v>
      </c>
      <c r="E442" s="28" t="s">
        <v>364</v>
      </c>
      <c r="F442" s="32">
        <v>430000</v>
      </c>
      <c r="G442" s="33">
        <v>246</v>
      </c>
      <c r="H442" s="34" t="s">
        <v>989</v>
      </c>
    </row>
    <row r="443" spans="1:8" ht="15.75" x14ac:dyDescent="0.25">
      <c r="A443" s="28">
        <v>99</v>
      </c>
      <c r="B443" s="29" t="s">
        <v>758</v>
      </c>
      <c r="C443" s="30" t="s">
        <v>804</v>
      </c>
      <c r="D443" s="31" t="s">
        <v>769</v>
      </c>
      <c r="E443" s="58" t="s">
        <v>707</v>
      </c>
      <c r="F443" s="32">
        <v>790000</v>
      </c>
      <c r="G443" s="33">
        <v>246</v>
      </c>
      <c r="H443" s="34" t="s">
        <v>989</v>
      </c>
    </row>
    <row r="444" spans="1:8" ht="15.75" x14ac:dyDescent="0.25">
      <c r="A444" s="28">
        <v>100</v>
      </c>
      <c r="B444" s="29" t="s">
        <v>759</v>
      </c>
      <c r="C444" s="30" t="s">
        <v>805</v>
      </c>
      <c r="D444" s="31" t="s">
        <v>806</v>
      </c>
      <c r="E444" s="58" t="s">
        <v>707</v>
      </c>
      <c r="F444" s="32">
        <v>790000</v>
      </c>
      <c r="G444" s="33">
        <v>246</v>
      </c>
      <c r="H444" s="34" t="s">
        <v>989</v>
      </c>
    </row>
    <row r="445" spans="1:8" ht="15.75" x14ac:dyDescent="0.25">
      <c r="A445" s="28">
        <v>101</v>
      </c>
      <c r="B445" s="29" t="s">
        <v>807</v>
      </c>
      <c r="C445" s="30" t="s">
        <v>230</v>
      </c>
      <c r="D445" s="31" t="s">
        <v>857</v>
      </c>
      <c r="E445" s="28" t="s">
        <v>364</v>
      </c>
      <c r="F445" s="32">
        <v>430000</v>
      </c>
      <c r="G445" s="33">
        <v>246</v>
      </c>
      <c r="H445" s="34" t="s">
        <v>989</v>
      </c>
    </row>
    <row r="446" spans="1:8" ht="15.75" x14ac:dyDescent="0.25">
      <c r="A446" s="28">
        <v>102</v>
      </c>
      <c r="B446" s="29" t="s">
        <v>808</v>
      </c>
      <c r="C446" s="30" t="s">
        <v>858</v>
      </c>
      <c r="D446" s="31" t="s">
        <v>37</v>
      </c>
      <c r="E446" s="28" t="s">
        <v>364</v>
      </c>
      <c r="F446" s="32">
        <v>430000</v>
      </c>
      <c r="G446" s="33">
        <v>246</v>
      </c>
      <c r="H446" s="34" t="s">
        <v>989</v>
      </c>
    </row>
    <row r="447" spans="1:8" ht="15.75" x14ac:dyDescent="0.25">
      <c r="A447" s="28">
        <v>103</v>
      </c>
      <c r="B447" s="29" t="s">
        <v>809</v>
      </c>
      <c r="C447" s="30" t="s">
        <v>859</v>
      </c>
      <c r="D447" s="31" t="s">
        <v>8</v>
      </c>
      <c r="E447" s="28" t="s">
        <v>364</v>
      </c>
      <c r="F447" s="32">
        <v>430000</v>
      </c>
      <c r="G447" s="33">
        <v>246</v>
      </c>
      <c r="H447" s="34" t="s">
        <v>989</v>
      </c>
    </row>
    <row r="448" spans="1:8" ht="15.75" x14ac:dyDescent="0.25">
      <c r="A448" s="28">
        <v>104</v>
      </c>
      <c r="B448" s="29" t="s">
        <v>810</v>
      </c>
      <c r="C448" s="30" t="s">
        <v>860</v>
      </c>
      <c r="D448" s="31" t="s">
        <v>62</v>
      </c>
      <c r="E448" s="28" t="s">
        <v>364</v>
      </c>
      <c r="F448" s="32">
        <v>430000</v>
      </c>
      <c r="G448" s="33">
        <v>246</v>
      </c>
      <c r="H448" s="34" t="s">
        <v>989</v>
      </c>
    </row>
    <row r="449" spans="1:8" ht="15.75" x14ac:dyDescent="0.25">
      <c r="A449" s="28">
        <v>105</v>
      </c>
      <c r="B449" s="29" t="s">
        <v>811</v>
      </c>
      <c r="C449" s="30" t="s">
        <v>861</v>
      </c>
      <c r="D449" s="31" t="s">
        <v>862</v>
      </c>
      <c r="E449" s="28" t="s">
        <v>364</v>
      </c>
      <c r="F449" s="32">
        <v>430000</v>
      </c>
      <c r="G449" s="33">
        <v>246</v>
      </c>
      <c r="H449" s="34" t="s">
        <v>989</v>
      </c>
    </row>
    <row r="450" spans="1:8" ht="15.75" x14ac:dyDescent="0.25">
      <c r="A450" s="28">
        <v>106</v>
      </c>
      <c r="B450" s="29" t="s">
        <v>812</v>
      </c>
      <c r="C450" s="30" t="s">
        <v>676</v>
      </c>
      <c r="D450" s="31" t="s">
        <v>22</v>
      </c>
      <c r="E450" s="28" t="s">
        <v>364</v>
      </c>
      <c r="F450" s="32">
        <v>430000</v>
      </c>
      <c r="G450" s="33">
        <v>246</v>
      </c>
      <c r="H450" s="34" t="s">
        <v>989</v>
      </c>
    </row>
    <row r="451" spans="1:8" ht="15.75" x14ac:dyDescent="0.25">
      <c r="A451" s="28">
        <v>107</v>
      </c>
      <c r="B451" s="29" t="s">
        <v>813</v>
      </c>
      <c r="C451" s="30" t="s">
        <v>863</v>
      </c>
      <c r="D451" s="31" t="s">
        <v>21</v>
      </c>
      <c r="E451" s="28" t="s">
        <v>364</v>
      </c>
      <c r="F451" s="32">
        <v>430000</v>
      </c>
      <c r="G451" s="33">
        <v>246</v>
      </c>
      <c r="H451" s="34" t="s">
        <v>989</v>
      </c>
    </row>
    <row r="452" spans="1:8" ht="15.75" x14ac:dyDescent="0.25">
      <c r="A452" s="28">
        <v>108</v>
      </c>
      <c r="B452" s="29" t="s">
        <v>814</v>
      </c>
      <c r="C452" s="30" t="s">
        <v>14</v>
      </c>
      <c r="D452" s="31" t="s">
        <v>85</v>
      </c>
      <c r="E452" s="28" t="s">
        <v>364</v>
      </c>
      <c r="F452" s="32">
        <v>430000</v>
      </c>
      <c r="G452" s="33">
        <v>246</v>
      </c>
      <c r="H452" s="34" t="s">
        <v>989</v>
      </c>
    </row>
    <row r="453" spans="1:8" ht="15.75" x14ac:dyDescent="0.25">
      <c r="A453" s="28">
        <v>109</v>
      </c>
      <c r="B453" s="29" t="s">
        <v>815</v>
      </c>
      <c r="C453" s="30" t="s">
        <v>84</v>
      </c>
      <c r="D453" s="31" t="s">
        <v>98</v>
      </c>
      <c r="E453" s="28" t="s">
        <v>364</v>
      </c>
      <c r="F453" s="32">
        <v>430000</v>
      </c>
      <c r="G453" s="33">
        <v>246</v>
      </c>
      <c r="H453" s="34" t="s">
        <v>989</v>
      </c>
    </row>
    <row r="454" spans="1:8" ht="15.75" x14ac:dyDescent="0.25">
      <c r="A454" s="28">
        <v>110</v>
      </c>
      <c r="B454" s="29" t="s">
        <v>816</v>
      </c>
      <c r="C454" s="30" t="s">
        <v>864</v>
      </c>
      <c r="D454" s="31" t="s">
        <v>110</v>
      </c>
      <c r="E454" s="28" t="s">
        <v>364</v>
      </c>
      <c r="F454" s="32">
        <v>430000</v>
      </c>
      <c r="G454" s="33">
        <v>246</v>
      </c>
      <c r="H454" s="34" t="s">
        <v>989</v>
      </c>
    </row>
    <row r="455" spans="1:8" ht="15.75" x14ac:dyDescent="0.25">
      <c r="A455" s="28">
        <v>111</v>
      </c>
      <c r="B455" s="29" t="s">
        <v>817</v>
      </c>
      <c r="C455" s="30" t="s">
        <v>19</v>
      </c>
      <c r="D455" s="31" t="s">
        <v>107</v>
      </c>
      <c r="E455" s="28" t="s">
        <v>364</v>
      </c>
      <c r="F455" s="32">
        <v>430000</v>
      </c>
      <c r="G455" s="33">
        <v>246</v>
      </c>
      <c r="H455" s="34" t="s">
        <v>989</v>
      </c>
    </row>
    <row r="456" spans="1:8" ht="15.75" x14ac:dyDescent="0.25">
      <c r="A456" s="28">
        <v>112</v>
      </c>
      <c r="B456" s="29" t="s">
        <v>818</v>
      </c>
      <c r="C456" s="30" t="s">
        <v>865</v>
      </c>
      <c r="D456" s="31" t="s">
        <v>115</v>
      </c>
      <c r="E456" s="28" t="s">
        <v>364</v>
      </c>
      <c r="F456" s="32">
        <v>430000</v>
      </c>
      <c r="G456" s="33">
        <v>246</v>
      </c>
      <c r="H456" s="34" t="s">
        <v>989</v>
      </c>
    </row>
    <row r="457" spans="1:8" ht="15.75" x14ac:dyDescent="0.25">
      <c r="A457" s="28">
        <v>113</v>
      </c>
      <c r="B457" s="29" t="s">
        <v>819</v>
      </c>
      <c r="C457" s="30" t="s">
        <v>866</v>
      </c>
      <c r="D457" s="31" t="s">
        <v>121</v>
      </c>
      <c r="E457" s="28" t="s">
        <v>364</v>
      </c>
      <c r="F457" s="32">
        <v>430000</v>
      </c>
      <c r="G457" s="33">
        <v>246</v>
      </c>
      <c r="H457" s="34" t="s">
        <v>989</v>
      </c>
    </row>
    <row r="458" spans="1:8" ht="15.75" x14ac:dyDescent="0.25">
      <c r="A458" s="28">
        <v>114</v>
      </c>
      <c r="B458" s="29" t="s">
        <v>820</v>
      </c>
      <c r="C458" s="30" t="s">
        <v>184</v>
      </c>
      <c r="D458" s="31" t="s">
        <v>86</v>
      </c>
      <c r="E458" s="28" t="s">
        <v>364</v>
      </c>
      <c r="F458" s="32">
        <v>430000</v>
      </c>
      <c r="G458" s="33">
        <v>246</v>
      </c>
      <c r="H458" s="34" t="s">
        <v>989</v>
      </c>
    </row>
    <row r="459" spans="1:8" ht="15.75" x14ac:dyDescent="0.25">
      <c r="A459" s="28">
        <v>115</v>
      </c>
      <c r="B459" s="29" t="s">
        <v>821</v>
      </c>
      <c r="C459" s="30" t="s">
        <v>867</v>
      </c>
      <c r="D459" s="31" t="s">
        <v>97</v>
      </c>
      <c r="E459" s="28" t="s">
        <v>364</v>
      </c>
      <c r="F459" s="32">
        <v>430000</v>
      </c>
      <c r="G459" s="33">
        <v>246</v>
      </c>
      <c r="H459" s="34" t="s">
        <v>989</v>
      </c>
    </row>
    <row r="460" spans="1:8" ht="31.5" x14ac:dyDescent="0.25">
      <c r="A460" s="28">
        <v>116</v>
      </c>
      <c r="B460" s="29" t="s">
        <v>822</v>
      </c>
      <c r="C460" s="30" t="s">
        <v>868</v>
      </c>
      <c r="D460" s="31" t="s">
        <v>86</v>
      </c>
      <c r="E460" s="28" t="s">
        <v>364</v>
      </c>
      <c r="F460" s="32">
        <v>430000</v>
      </c>
      <c r="G460" s="33">
        <v>246</v>
      </c>
      <c r="H460" s="34" t="s">
        <v>989</v>
      </c>
    </row>
    <row r="461" spans="1:8" ht="15.75" x14ac:dyDescent="0.25">
      <c r="A461" s="28">
        <v>117</v>
      </c>
      <c r="B461" s="29" t="s">
        <v>823</v>
      </c>
      <c r="C461" s="30" t="s">
        <v>869</v>
      </c>
      <c r="D461" s="31" t="s">
        <v>77</v>
      </c>
      <c r="E461" s="28" t="s">
        <v>364</v>
      </c>
      <c r="F461" s="32">
        <v>430000</v>
      </c>
      <c r="G461" s="33">
        <v>357</v>
      </c>
      <c r="H461" s="34" t="s">
        <v>989</v>
      </c>
    </row>
    <row r="462" spans="1:8" ht="15.75" x14ac:dyDescent="0.25">
      <c r="A462" s="28">
        <v>118</v>
      </c>
      <c r="B462" s="29" t="s">
        <v>824</v>
      </c>
      <c r="C462" s="30" t="s">
        <v>870</v>
      </c>
      <c r="D462" s="31" t="s">
        <v>871</v>
      </c>
      <c r="E462" s="28" t="s">
        <v>364</v>
      </c>
      <c r="F462" s="32">
        <v>430000</v>
      </c>
      <c r="G462" s="33">
        <v>246</v>
      </c>
      <c r="H462" s="34" t="s">
        <v>989</v>
      </c>
    </row>
    <row r="463" spans="1:8" ht="15.75" x14ac:dyDescent="0.25">
      <c r="A463" s="28">
        <v>119</v>
      </c>
      <c r="B463" s="29" t="s">
        <v>825</v>
      </c>
      <c r="C463" s="30" t="s">
        <v>872</v>
      </c>
      <c r="D463" s="31" t="s">
        <v>157</v>
      </c>
      <c r="E463" s="28" t="s">
        <v>364</v>
      </c>
      <c r="F463" s="32">
        <v>430000</v>
      </c>
      <c r="G463" s="33">
        <v>246</v>
      </c>
      <c r="H463" s="34" t="s">
        <v>989</v>
      </c>
    </row>
    <row r="464" spans="1:8" ht="15.75" x14ac:dyDescent="0.25">
      <c r="A464" s="28">
        <v>120</v>
      </c>
      <c r="B464" s="29" t="s">
        <v>826</v>
      </c>
      <c r="C464" s="30" t="s">
        <v>111</v>
      </c>
      <c r="D464" s="31" t="s">
        <v>17</v>
      </c>
      <c r="E464" s="28" t="s">
        <v>364</v>
      </c>
      <c r="F464" s="32">
        <v>430000</v>
      </c>
      <c r="G464" s="33">
        <v>246</v>
      </c>
      <c r="H464" s="34" t="s">
        <v>989</v>
      </c>
    </row>
    <row r="465" spans="1:8" ht="15.75" x14ac:dyDescent="0.25">
      <c r="A465" s="28">
        <v>121</v>
      </c>
      <c r="B465" s="29" t="s">
        <v>827</v>
      </c>
      <c r="C465" s="30" t="s">
        <v>143</v>
      </c>
      <c r="D465" s="31" t="s">
        <v>70</v>
      </c>
      <c r="E465" s="28" t="s">
        <v>364</v>
      </c>
      <c r="F465" s="32">
        <v>430000</v>
      </c>
      <c r="G465" s="33">
        <v>246</v>
      </c>
      <c r="H465" s="34" t="s">
        <v>989</v>
      </c>
    </row>
    <row r="466" spans="1:8" ht="15.75" x14ac:dyDescent="0.25">
      <c r="A466" s="28">
        <v>122</v>
      </c>
      <c r="B466" s="29" t="s">
        <v>828</v>
      </c>
      <c r="C466" s="30" t="s">
        <v>14</v>
      </c>
      <c r="D466" s="31" t="s">
        <v>39</v>
      </c>
      <c r="E466" s="28" t="s">
        <v>364</v>
      </c>
      <c r="F466" s="32">
        <v>430000</v>
      </c>
      <c r="G466" s="33">
        <v>246</v>
      </c>
      <c r="H466" s="34" t="s">
        <v>989</v>
      </c>
    </row>
    <row r="467" spans="1:8" ht="15.75" x14ac:dyDescent="0.25">
      <c r="A467" s="28">
        <v>123</v>
      </c>
      <c r="B467" s="29" t="s">
        <v>829</v>
      </c>
      <c r="C467" s="30" t="s">
        <v>873</v>
      </c>
      <c r="D467" s="31" t="s">
        <v>71</v>
      </c>
      <c r="E467" s="28" t="s">
        <v>364</v>
      </c>
      <c r="F467" s="32">
        <v>430000</v>
      </c>
      <c r="G467" s="33">
        <v>246</v>
      </c>
      <c r="H467" s="34" t="s">
        <v>989</v>
      </c>
    </row>
    <row r="468" spans="1:8" ht="15.75" x14ac:dyDescent="0.25">
      <c r="A468" s="28">
        <v>124</v>
      </c>
      <c r="B468" s="29" t="s">
        <v>830</v>
      </c>
      <c r="C468" s="30" t="s">
        <v>874</v>
      </c>
      <c r="D468" s="31" t="s">
        <v>332</v>
      </c>
      <c r="E468" s="28" t="s">
        <v>364</v>
      </c>
      <c r="F468" s="32">
        <v>430000</v>
      </c>
      <c r="G468" s="33">
        <v>246</v>
      </c>
      <c r="H468" s="34" t="s">
        <v>989</v>
      </c>
    </row>
    <row r="469" spans="1:8" ht="15.75" x14ac:dyDescent="0.25">
      <c r="A469" s="28">
        <v>125</v>
      </c>
      <c r="B469" s="29" t="s">
        <v>831</v>
      </c>
      <c r="C469" s="30" t="s">
        <v>480</v>
      </c>
      <c r="D469" s="31" t="s">
        <v>172</v>
      </c>
      <c r="E469" s="28" t="s">
        <v>364</v>
      </c>
      <c r="F469" s="32">
        <v>430000</v>
      </c>
      <c r="G469" s="33">
        <v>78</v>
      </c>
      <c r="H469" s="34" t="s">
        <v>989</v>
      </c>
    </row>
    <row r="470" spans="1:8" ht="15.75" x14ac:dyDescent="0.25">
      <c r="A470" s="28">
        <v>126</v>
      </c>
      <c r="B470" s="29" t="s">
        <v>832</v>
      </c>
      <c r="C470" s="30" t="s">
        <v>875</v>
      </c>
      <c r="D470" s="31" t="s">
        <v>876</v>
      </c>
      <c r="E470" s="28" t="s">
        <v>364</v>
      </c>
      <c r="F470" s="32">
        <v>430000</v>
      </c>
      <c r="G470" s="33">
        <v>357</v>
      </c>
      <c r="H470" s="34" t="s">
        <v>989</v>
      </c>
    </row>
    <row r="471" spans="1:8" ht="15.75" x14ac:dyDescent="0.25">
      <c r="A471" s="28">
        <v>127</v>
      </c>
      <c r="B471" s="29" t="s">
        <v>833</v>
      </c>
      <c r="C471" s="30" t="s">
        <v>877</v>
      </c>
      <c r="D471" s="31" t="s">
        <v>878</v>
      </c>
      <c r="E471" s="28" t="s">
        <v>364</v>
      </c>
      <c r="F471" s="32">
        <v>430000</v>
      </c>
      <c r="G471" s="33">
        <v>357</v>
      </c>
      <c r="H471" s="34" t="s">
        <v>989</v>
      </c>
    </row>
    <row r="472" spans="1:8" ht="15.75" x14ac:dyDescent="0.25">
      <c r="A472" s="28">
        <v>128</v>
      </c>
      <c r="B472" s="29" t="s">
        <v>834</v>
      </c>
      <c r="C472" s="30" t="s">
        <v>73</v>
      </c>
      <c r="D472" s="31" t="s">
        <v>112</v>
      </c>
      <c r="E472" s="28" t="s">
        <v>364</v>
      </c>
      <c r="F472" s="32">
        <v>430000</v>
      </c>
      <c r="G472" s="33">
        <v>246</v>
      </c>
      <c r="H472" s="34" t="s">
        <v>989</v>
      </c>
    </row>
    <row r="473" spans="1:8" ht="15.75" x14ac:dyDescent="0.25">
      <c r="A473" s="28">
        <v>129</v>
      </c>
      <c r="B473" s="29" t="s">
        <v>835</v>
      </c>
      <c r="C473" s="30" t="s">
        <v>879</v>
      </c>
      <c r="D473" s="31" t="s">
        <v>63</v>
      </c>
      <c r="E473" s="28" t="s">
        <v>364</v>
      </c>
      <c r="F473" s="32">
        <v>430000</v>
      </c>
      <c r="G473" s="33">
        <v>246</v>
      </c>
      <c r="H473" s="34" t="s">
        <v>989</v>
      </c>
    </row>
    <row r="474" spans="1:8" ht="15.75" x14ac:dyDescent="0.25">
      <c r="A474" s="28">
        <v>130</v>
      </c>
      <c r="B474" s="29" t="s">
        <v>836</v>
      </c>
      <c r="C474" s="30" t="s">
        <v>880</v>
      </c>
      <c r="D474" s="31" t="s">
        <v>82</v>
      </c>
      <c r="E474" s="28" t="s">
        <v>364</v>
      </c>
      <c r="F474" s="32">
        <v>430000</v>
      </c>
      <c r="G474" s="33">
        <v>357</v>
      </c>
      <c r="H474" s="34" t="s">
        <v>989</v>
      </c>
    </row>
    <row r="475" spans="1:8" ht="15.75" x14ac:dyDescent="0.25">
      <c r="A475" s="28">
        <v>131</v>
      </c>
      <c r="B475" s="29" t="s">
        <v>837</v>
      </c>
      <c r="C475" s="30" t="s">
        <v>137</v>
      </c>
      <c r="D475" s="31" t="s">
        <v>881</v>
      </c>
      <c r="E475" s="28" t="s">
        <v>364</v>
      </c>
      <c r="F475" s="32">
        <v>430000</v>
      </c>
      <c r="G475" s="33">
        <v>246</v>
      </c>
      <c r="H475" s="34" t="s">
        <v>989</v>
      </c>
    </row>
    <row r="476" spans="1:8" ht="15.75" x14ac:dyDescent="0.25">
      <c r="A476" s="28">
        <v>132</v>
      </c>
      <c r="B476" s="29" t="s">
        <v>838</v>
      </c>
      <c r="C476" s="30" t="s">
        <v>882</v>
      </c>
      <c r="D476" s="31" t="s">
        <v>30</v>
      </c>
      <c r="E476" s="28" t="s">
        <v>364</v>
      </c>
      <c r="F476" s="32">
        <v>430000</v>
      </c>
      <c r="G476" s="33">
        <v>357</v>
      </c>
      <c r="H476" s="34" t="s">
        <v>989</v>
      </c>
    </row>
    <row r="477" spans="1:8" ht="15.75" x14ac:dyDescent="0.25">
      <c r="A477" s="28">
        <v>133</v>
      </c>
      <c r="B477" s="29" t="s">
        <v>839</v>
      </c>
      <c r="C477" s="30" t="s">
        <v>55</v>
      </c>
      <c r="D477" s="31" t="s">
        <v>59</v>
      </c>
      <c r="E477" s="28" t="s">
        <v>364</v>
      </c>
      <c r="F477" s="32">
        <v>430000</v>
      </c>
      <c r="G477" s="33">
        <v>357</v>
      </c>
      <c r="H477" s="34" t="s">
        <v>989</v>
      </c>
    </row>
    <row r="478" spans="1:8" ht="15.75" x14ac:dyDescent="0.25">
      <c r="A478" s="28">
        <v>134</v>
      </c>
      <c r="B478" s="29" t="s">
        <v>840</v>
      </c>
      <c r="C478" s="30" t="s">
        <v>883</v>
      </c>
      <c r="D478" s="31" t="s">
        <v>24</v>
      </c>
      <c r="E478" s="28" t="s">
        <v>364</v>
      </c>
      <c r="F478" s="32">
        <v>430000</v>
      </c>
      <c r="G478" s="33">
        <v>78</v>
      </c>
      <c r="H478" s="34" t="s">
        <v>989</v>
      </c>
    </row>
    <row r="479" spans="1:8" ht="15.75" x14ac:dyDescent="0.25">
      <c r="A479" s="28">
        <v>135</v>
      </c>
      <c r="B479" s="29" t="s">
        <v>841</v>
      </c>
      <c r="C479" s="30" t="s">
        <v>469</v>
      </c>
      <c r="D479" s="31" t="s">
        <v>53</v>
      </c>
      <c r="E479" s="28" t="s">
        <v>364</v>
      </c>
      <c r="F479" s="32">
        <v>430000</v>
      </c>
      <c r="G479" s="33">
        <v>357</v>
      </c>
      <c r="H479" s="34" t="s">
        <v>989</v>
      </c>
    </row>
    <row r="480" spans="1:8" ht="15.75" x14ac:dyDescent="0.25">
      <c r="A480" s="28">
        <v>136</v>
      </c>
      <c r="B480" s="29" t="s">
        <v>842</v>
      </c>
      <c r="C480" s="30" t="s">
        <v>140</v>
      </c>
      <c r="D480" s="31" t="s">
        <v>72</v>
      </c>
      <c r="E480" s="28" t="s">
        <v>364</v>
      </c>
      <c r="F480" s="32">
        <v>430000</v>
      </c>
      <c r="G480" s="33">
        <v>357</v>
      </c>
      <c r="H480" s="34" t="s">
        <v>989</v>
      </c>
    </row>
    <row r="481" spans="1:8" ht="15.75" x14ac:dyDescent="0.25">
      <c r="A481" s="28">
        <v>137</v>
      </c>
      <c r="B481" s="29" t="s">
        <v>843</v>
      </c>
      <c r="C481" s="30" t="s">
        <v>96</v>
      </c>
      <c r="D481" s="31" t="s">
        <v>98</v>
      </c>
      <c r="E481" s="28" t="s">
        <v>364</v>
      </c>
      <c r="F481" s="32">
        <v>430000</v>
      </c>
      <c r="G481" s="33">
        <v>357</v>
      </c>
      <c r="H481" s="34" t="s">
        <v>989</v>
      </c>
    </row>
    <row r="482" spans="1:8" ht="15.75" x14ac:dyDescent="0.25">
      <c r="A482" s="28">
        <v>138</v>
      </c>
      <c r="B482" s="29" t="s">
        <v>844</v>
      </c>
      <c r="C482" s="30" t="s">
        <v>38</v>
      </c>
      <c r="D482" s="31" t="s">
        <v>871</v>
      </c>
      <c r="E482" s="28" t="s">
        <v>364</v>
      </c>
      <c r="F482" s="32">
        <v>430000</v>
      </c>
      <c r="G482" s="33">
        <v>357</v>
      </c>
      <c r="H482" s="34" t="s">
        <v>989</v>
      </c>
    </row>
    <row r="483" spans="1:8" ht="15.75" x14ac:dyDescent="0.25">
      <c r="A483" s="28">
        <v>139</v>
      </c>
      <c r="B483" s="29" t="s">
        <v>845</v>
      </c>
      <c r="C483" s="30" t="s">
        <v>884</v>
      </c>
      <c r="D483" s="31" t="s">
        <v>885</v>
      </c>
      <c r="E483" s="28" t="s">
        <v>364</v>
      </c>
      <c r="F483" s="32">
        <v>430000</v>
      </c>
      <c r="G483" s="33">
        <v>357</v>
      </c>
      <c r="H483" s="34" t="s">
        <v>989</v>
      </c>
    </row>
    <row r="484" spans="1:8" ht="15.75" x14ac:dyDescent="0.25">
      <c r="A484" s="28">
        <v>140</v>
      </c>
      <c r="B484" s="29" t="s">
        <v>846</v>
      </c>
      <c r="C484" s="30" t="s">
        <v>886</v>
      </c>
      <c r="D484" s="31" t="s">
        <v>887</v>
      </c>
      <c r="E484" s="28" t="s">
        <v>364</v>
      </c>
      <c r="F484" s="32">
        <v>430000</v>
      </c>
      <c r="G484" s="33">
        <v>78</v>
      </c>
      <c r="H484" s="34" t="s">
        <v>989</v>
      </c>
    </row>
    <row r="485" spans="1:8" ht="15.75" x14ac:dyDescent="0.25">
      <c r="A485" s="28">
        <v>141</v>
      </c>
      <c r="B485" s="29" t="s">
        <v>847</v>
      </c>
      <c r="C485" s="30" t="s">
        <v>469</v>
      </c>
      <c r="D485" s="31" t="s">
        <v>138</v>
      </c>
      <c r="E485" s="28" t="s">
        <v>364</v>
      </c>
      <c r="F485" s="32">
        <v>430000</v>
      </c>
      <c r="G485" s="33">
        <v>246</v>
      </c>
      <c r="H485" s="34" t="s">
        <v>989</v>
      </c>
    </row>
    <row r="486" spans="1:8" ht="15.75" x14ac:dyDescent="0.25">
      <c r="A486" s="28">
        <v>142</v>
      </c>
      <c r="B486" s="29" t="s">
        <v>848</v>
      </c>
      <c r="C486" s="30" t="s">
        <v>888</v>
      </c>
      <c r="D486" s="31" t="s">
        <v>32</v>
      </c>
      <c r="E486" s="28" t="s">
        <v>364</v>
      </c>
      <c r="F486" s="32">
        <v>430000</v>
      </c>
      <c r="G486" s="33">
        <v>246</v>
      </c>
      <c r="H486" s="34" t="s">
        <v>989</v>
      </c>
    </row>
    <row r="487" spans="1:8" ht="15.75" x14ac:dyDescent="0.25">
      <c r="A487" s="28">
        <v>143</v>
      </c>
      <c r="B487" s="29" t="s">
        <v>849</v>
      </c>
      <c r="C487" s="30" t="s">
        <v>889</v>
      </c>
      <c r="D487" s="31" t="s">
        <v>98</v>
      </c>
      <c r="E487" s="28" t="s">
        <v>364</v>
      </c>
      <c r="F487" s="32">
        <v>430000</v>
      </c>
      <c r="G487" s="33">
        <v>246</v>
      </c>
      <c r="H487" s="34" t="s">
        <v>989</v>
      </c>
    </row>
    <row r="488" spans="1:8" ht="15.75" x14ac:dyDescent="0.25">
      <c r="A488" s="28">
        <v>144</v>
      </c>
      <c r="B488" s="29" t="s">
        <v>850</v>
      </c>
      <c r="C488" s="30" t="s">
        <v>890</v>
      </c>
      <c r="D488" s="31" t="s">
        <v>112</v>
      </c>
      <c r="E488" s="28" t="s">
        <v>364</v>
      </c>
      <c r="F488" s="32">
        <v>430000</v>
      </c>
      <c r="G488" s="33">
        <v>246</v>
      </c>
      <c r="H488" s="34" t="s">
        <v>989</v>
      </c>
    </row>
    <row r="489" spans="1:8" ht="15.75" x14ac:dyDescent="0.25">
      <c r="A489" s="28">
        <v>145</v>
      </c>
      <c r="B489" s="29" t="s">
        <v>851</v>
      </c>
      <c r="C489" s="30" t="s">
        <v>118</v>
      </c>
      <c r="D489" s="31" t="s">
        <v>119</v>
      </c>
      <c r="E489" s="28" t="s">
        <v>364</v>
      </c>
      <c r="F489" s="32">
        <v>430000</v>
      </c>
      <c r="G489" s="33">
        <v>246</v>
      </c>
      <c r="H489" s="34" t="s">
        <v>989</v>
      </c>
    </row>
    <row r="490" spans="1:8" ht="15.75" x14ac:dyDescent="0.25">
      <c r="A490" s="28">
        <v>146</v>
      </c>
      <c r="B490" s="29" t="s">
        <v>852</v>
      </c>
      <c r="C490" s="30" t="s">
        <v>26</v>
      </c>
      <c r="D490" s="31" t="s">
        <v>47</v>
      </c>
      <c r="E490" s="28" t="s">
        <v>364</v>
      </c>
      <c r="F490" s="32">
        <v>430000</v>
      </c>
      <c r="G490" s="33">
        <v>246</v>
      </c>
      <c r="H490" s="34" t="s">
        <v>989</v>
      </c>
    </row>
    <row r="491" spans="1:8" ht="15.75" x14ac:dyDescent="0.25">
      <c r="A491" s="28">
        <v>147</v>
      </c>
      <c r="B491" s="29" t="s">
        <v>853</v>
      </c>
      <c r="C491" s="30" t="s">
        <v>891</v>
      </c>
      <c r="D491" s="31" t="s">
        <v>63</v>
      </c>
      <c r="E491" s="28" t="s">
        <v>364</v>
      </c>
      <c r="F491" s="32">
        <v>430000</v>
      </c>
      <c r="G491" s="33">
        <v>246</v>
      </c>
      <c r="H491" s="34" t="s">
        <v>989</v>
      </c>
    </row>
    <row r="492" spans="1:8" ht="15.75" x14ac:dyDescent="0.25">
      <c r="A492" s="28">
        <v>148</v>
      </c>
      <c r="B492" s="29" t="s">
        <v>854</v>
      </c>
      <c r="C492" s="30" t="s">
        <v>13</v>
      </c>
      <c r="D492" s="31" t="s">
        <v>680</v>
      </c>
      <c r="E492" s="28" t="s">
        <v>364</v>
      </c>
      <c r="F492" s="32">
        <v>430000</v>
      </c>
      <c r="G492" s="33">
        <v>246</v>
      </c>
      <c r="H492" s="34" t="s">
        <v>989</v>
      </c>
    </row>
    <row r="493" spans="1:8" ht="15.75" x14ac:dyDescent="0.25">
      <c r="A493" s="28">
        <v>149</v>
      </c>
      <c r="B493" s="29" t="s">
        <v>855</v>
      </c>
      <c r="C493" s="30" t="s">
        <v>888</v>
      </c>
      <c r="D493" s="31" t="s">
        <v>892</v>
      </c>
      <c r="E493" s="28" t="s">
        <v>364</v>
      </c>
      <c r="F493" s="32">
        <v>430000</v>
      </c>
      <c r="G493" s="33">
        <v>246</v>
      </c>
      <c r="H493" s="34" t="s">
        <v>989</v>
      </c>
    </row>
    <row r="494" spans="1:8" ht="15.75" x14ac:dyDescent="0.25">
      <c r="A494" s="28">
        <v>150</v>
      </c>
      <c r="B494" s="29" t="s">
        <v>856</v>
      </c>
      <c r="C494" s="30" t="s">
        <v>893</v>
      </c>
      <c r="D494" s="31" t="s">
        <v>31</v>
      </c>
      <c r="E494" s="28" t="s">
        <v>364</v>
      </c>
      <c r="F494" s="32">
        <v>430000</v>
      </c>
      <c r="G494" s="33">
        <v>246</v>
      </c>
      <c r="H494" s="34" t="s">
        <v>989</v>
      </c>
    </row>
    <row r="495" spans="1:8" ht="15.75" x14ac:dyDescent="0.25">
      <c r="A495" s="28">
        <v>151</v>
      </c>
      <c r="B495" s="29" t="s">
        <v>894</v>
      </c>
      <c r="C495" s="30" t="s">
        <v>340</v>
      </c>
      <c r="D495" s="31" t="s">
        <v>95</v>
      </c>
      <c r="E495" s="28" t="s">
        <v>944</v>
      </c>
      <c r="F495" s="32">
        <v>210000</v>
      </c>
      <c r="G495" s="33"/>
      <c r="H495" s="34" t="s">
        <v>989</v>
      </c>
    </row>
    <row r="496" spans="1:8" ht="15.75" x14ac:dyDescent="0.25">
      <c r="A496" s="28">
        <v>152</v>
      </c>
      <c r="B496" s="29" t="s">
        <v>895</v>
      </c>
      <c r="C496" s="30" t="s">
        <v>945</v>
      </c>
      <c r="D496" s="31" t="s">
        <v>32</v>
      </c>
      <c r="E496" s="28" t="s">
        <v>944</v>
      </c>
      <c r="F496" s="32">
        <v>210000</v>
      </c>
      <c r="G496" s="33"/>
      <c r="H496" s="34" t="s">
        <v>989</v>
      </c>
    </row>
    <row r="497" spans="1:8" ht="15.75" x14ac:dyDescent="0.25">
      <c r="A497" s="28">
        <v>153</v>
      </c>
      <c r="B497" s="29" t="s">
        <v>896</v>
      </c>
      <c r="C497" s="30" t="s">
        <v>26</v>
      </c>
      <c r="D497" s="31" t="s">
        <v>36</v>
      </c>
      <c r="E497" s="28" t="s">
        <v>946</v>
      </c>
      <c r="F497" s="32">
        <v>640000</v>
      </c>
      <c r="G497" s="33">
        <v>78</v>
      </c>
      <c r="H497" s="34" t="s">
        <v>989</v>
      </c>
    </row>
    <row r="498" spans="1:8" ht="15.75" x14ac:dyDescent="0.25">
      <c r="A498" s="28">
        <v>154</v>
      </c>
      <c r="B498" s="29" t="s">
        <v>897</v>
      </c>
      <c r="C498" s="30" t="s">
        <v>947</v>
      </c>
      <c r="D498" s="31" t="s">
        <v>948</v>
      </c>
      <c r="E498" s="28" t="s">
        <v>946</v>
      </c>
      <c r="F498" s="32">
        <v>640000</v>
      </c>
      <c r="G498" s="33">
        <v>78</v>
      </c>
      <c r="H498" s="34" t="s">
        <v>989</v>
      </c>
    </row>
    <row r="499" spans="1:8" ht="15.75" x14ac:dyDescent="0.25">
      <c r="A499" s="28">
        <v>155</v>
      </c>
      <c r="B499" s="29" t="s">
        <v>898</v>
      </c>
      <c r="C499" s="30" t="s">
        <v>949</v>
      </c>
      <c r="D499" s="31" t="s">
        <v>70</v>
      </c>
      <c r="E499" s="28" t="s">
        <v>946</v>
      </c>
      <c r="F499" s="32">
        <v>640000</v>
      </c>
      <c r="G499" s="33">
        <v>78</v>
      </c>
      <c r="H499" s="34" t="s">
        <v>989</v>
      </c>
    </row>
    <row r="500" spans="1:8" ht="15.75" x14ac:dyDescent="0.25">
      <c r="A500" s="28">
        <v>156</v>
      </c>
      <c r="B500" s="29" t="s">
        <v>899</v>
      </c>
      <c r="C500" s="30" t="s">
        <v>200</v>
      </c>
      <c r="D500" s="31" t="s">
        <v>950</v>
      </c>
      <c r="E500" s="28" t="s">
        <v>946</v>
      </c>
      <c r="F500" s="32">
        <v>640000</v>
      </c>
      <c r="G500" s="33">
        <v>78</v>
      </c>
      <c r="H500" s="34" t="s">
        <v>989</v>
      </c>
    </row>
    <row r="501" spans="1:8" ht="15.75" x14ac:dyDescent="0.25">
      <c r="A501" s="28">
        <v>157</v>
      </c>
      <c r="B501" s="29" t="s">
        <v>900</v>
      </c>
      <c r="C501" s="30" t="s">
        <v>951</v>
      </c>
      <c r="D501" s="31" t="s">
        <v>170</v>
      </c>
      <c r="E501" s="28" t="s">
        <v>946</v>
      </c>
      <c r="F501" s="32">
        <v>640000</v>
      </c>
      <c r="G501" s="33">
        <v>78</v>
      </c>
      <c r="H501" s="34" t="s">
        <v>989</v>
      </c>
    </row>
    <row r="502" spans="1:8" ht="15.75" x14ac:dyDescent="0.25">
      <c r="A502" s="28">
        <v>158</v>
      </c>
      <c r="B502" s="29" t="s">
        <v>901</v>
      </c>
      <c r="C502" s="30" t="s">
        <v>93</v>
      </c>
      <c r="D502" s="31" t="s">
        <v>124</v>
      </c>
      <c r="E502" s="28" t="s">
        <v>946</v>
      </c>
      <c r="F502" s="32">
        <v>640000</v>
      </c>
      <c r="G502" s="33">
        <v>78</v>
      </c>
      <c r="H502" s="34" t="s">
        <v>989</v>
      </c>
    </row>
    <row r="503" spans="1:8" ht="15.75" x14ac:dyDescent="0.25">
      <c r="A503" s="28">
        <v>159</v>
      </c>
      <c r="B503" s="29" t="s">
        <v>902</v>
      </c>
      <c r="C503" s="30" t="s">
        <v>952</v>
      </c>
      <c r="D503" s="31" t="s">
        <v>124</v>
      </c>
      <c r="E503" s="28" t="s">
        <v>946</v>
      </c>
      <c r="F503" s="32">
        <v>640000</v>
      </c>
      <c r="G503" s="33">
        <v>78</v>
      </c>
      <c r="H503" s="34" t="s">
        <v>989</v>
      </c>
    </row>
    <row r="504" spans="1:8" ht="15.75" x14ac:dyDescent="0.25">
      <c r="A504" s="28">
        <v>160</v>
      </c>
      <c r="B504" s="29" t="s">
        <v>903</v>
      </c>
      <c r="C504" s="30" t="s">
        <v>682</v>
      </c>
      <c r="D504" s="31" t="s">
        <v>83</v>
      </c>
      <c r="E504" s="28" t="s">
        <v>946</v>
      </c>
      <c r="F504" s="32">
        <v>640000</v>
      </c>
      <c r="G504" s="33">
        <v>78</v>
      </c>
      <c r="H504" s="34" t="s">
        <v>989</v>
      </c>
    </row>
    <row r="505" spans="1:8" ht="15.75" x14ac:dyDescent="0.25">
      <c r="A505" s="28">
        <v>161</v>
      </c>
      <c r="B505" s="29" t="s">
        <v>904</v>
      </c>
      <c r="C505" s="30" t="s">
        <v>953</v>
      </c>
      <c r="D505" s="31" t="s">
        <v>885</v>
      </c>
      <c r="E505" s="28" t="s">
        <v>946</v>
      </c>
      <c r="F505" s="32">
        <v>640000</v>
      </c>
      <c r="G505" s="33">
        <v>78</v>
      </c>
      <c r="H505" s="34" t="s">
        <v>989</v>
      </c>
    </row>
    <row r="506" spans="1:8" ht="15.75" x14ac:dyDescent="0.25">
      <c r="A506" s="28">
        <v>162</v>
      </c>
      <c r="B506" s="29" t="s">
        <v>905</v>
      </c>
      <c r="C506" s="30" t="s">
        <v>954</v>
      </c>
      <c r="D506" s="31" t="s">
        <v>878</v>
      </c>
      <c r="E506" s="28" t="s">
        <v>946</v>
      </c>
      <c r="F506" s="32">
        <v>640000</v>
      </c>
      <c r="G506" s="33">
        <v>78</v>
      </c>
      <c r="H506" s="34" t="s">
        <v>989</v>
      </c>
    </row>
    <row r="507" spans="1:8" ht="15.75" x14ac:dyDescent="0.25">
      <c r="A507" s="28">
        <v>163</v>
      </c>
      <c r="B507" s="29" t="s">
        <v>906</v>
      </c>
      <c r="C507" s="30" t="s">
        <v>955</v>
      </c>
      <c r="D507" s="31" t="s">
        <v>43</v>
      </c>
      <c r="E507" s="28" t="s">
        <v>946</v>
      </c>
      <c r="F507" s="32">
        <v>640000</v>
      </c>
      <c r="G507" s="33">
        <v>78</v>
      </c>
      <c r="H507" s="34" t="s">
        <v>989</v>
      </c>
    </row>
    <row r="508" spans="1:8" ht="15.75" x14ac:dyDescent="0.25">
      <c r="A508" s="28">
        <v>164</v>
      </c>
      <c r="B508" s="29" t="s">
        <v>907</v>
      </c>
      <c r="C508" s="59" t="s">
        <v>956</v>
      </c>
      <c r="D508" s="31" t="s">
        <v>109</v>
      </c>
      <c r="E508" s="28" t="s">
        <v>946</v>
      </c>
      <c r="F508" s="32">
        <v>640000</v>
      </c>
      <c r="G508" s="33">
        <v>78</v>
      </c>
      <c r="H508" s="34" t="s">
        <v>989</v>
      </c>
    </row>
    <row r="509" spans="1:8" ht="15.75" x14ac:dyDescent="0.25">
      <c r="A509" s="28">
        <v>165</v>
      </c>
      <c r="B509" s="29" t="s">
        <v>908</v>
      </c>
      <c r="C509" s="30" t="s">
        <v>957</v>
      </c>
      <c r="D509" s="31" t="s">
        <v>69</v>
      </c>
      <c r="E509" s="28" t="s">
        <v>946</v>
      </c>
      <c r="F509" s="32">
        <v>640000</v>
      </c>
      <c r="G509" s="33">
        <v>78</v>
      </c>
      <c r="H509" s="34" t="s">
        <v>989</v>
      </c>
    </row>
    <row r="510" spans="1:8" ht="15.75" x14ac:dyDescent="0.25">
      <c r="A510" s="28">
        <v>166</v>
      </c>
      <c r="B510" s="29" t="s">
        <v>909</v>
      </c>
      <c r="C510" s="30" t="s">
        <v>958</v>
      </c>
      <c r="D510" s="31" t="s">
        <v>218</v>
      </c>
      <c r="E510" s="28" t="s">
        <v>946</v>
      </c>
      <c r="F510" s="32">
        <v>640000</v>
      </c>
      <c r="G510" s="33">
        <v>78</v>
      </c>
      <c r="H510" s="34" t="s">
        <v>989</v>
      </c>
    </row>
    <row r="511" spans="1:8" ht="31.5" x14ac:dyDescent="0.25">
      <c r="A511" s="28">
        <v>167</v>
      </c>
      <c r="B511" s="29" t="s">
        <v>910</v>
      </c>
      <c r="C511" s="30" t="s">
        <v>959</v>
      </c>
      <c r="D511" s="31" t="s">
        <v>960</v>
      </c>
      <c r="E511" s="28" t="s">
        <v>946</v>
      </c>
      <c r="F511" s="32">
        <v>640000</v>
      </c>
      <c r="G511" s="33">
        <v>78</v>
      </c>
      <c r="H511" s="34" t="s">
        <v>989</v>
      </c>
    </row>
    <row r="512" spans="1:8" ht="15.75" x14ac:dyDescent="0.25">
      <c r="A512" s="28">
        <v>168</v>
      </c>
      <c r="B512" s="29" t="s">
        <v>911</v>
      </c>
      <c r="C512" s="30" t="s">
        <v>961</v>
      </c>
      <c r="D512" s="31" t="s">
        <v>253</v>
      </c>
      <c r="E512" s="28" t="s">
        <v>946</v>
      </c>
      <c r="F512" s="32">
        <v>640000</v>
      </c>
      <c r="G512" s="33">
        <v>78</v>
      </c>
      <c r="H512" s="34" t="s">
        <v>989</v>
      </c>
    </row>
    <row r="513" spans="1:8" ht="15.75" x14ac:dyDescent="0.25">
      <c r="A513" s="28">
        <v>169</v>
      </c>
      <c r="B513" s="29" t="s">
        <v>912</v>
      </c>
      <c r="C513" s="30" t="s">
        <v>68</v>
      </c>
      <c r="D513" s="31" t="s">
        <v>52</v>
      </c>
      <c r="E513" s="28" t="s">
        <v>946</v>
      </c>
      <c r="F513" s="32">
        <v>640000</v>
      </c>
      <c r="G513" s="33">
        <v>78</v>
      </c>
      <c r="H513" s="34" t="s">
        <v>989</v>
      </c>
    </row>
    <row r="514" spans="1:8" ht="15.75" x14ac:dyDescent="0.25">
      <c r="A514" s="28">
        <v>170</v>
      </c>
      <c r="B514" s="29" t="s">
        <v>913</v>
      </c>
      <c r="C514" s="30" t="s">
        <v>962</v>
      </c>
      <c r="D514" s="31" t="s">
        <v>82</v>
      </c>
      <c r="E514" s="28" t="s">
        <v>946</v>
      </c>
      <c r="F514" s="32">
        <v>640000</v>
      </c>
      <c r="G514" s="33">
        <v>78</v>
      </c>
      <c r="H514" s="34" t="s">
        <v>989</v>
      </c>
    </row>
    <row r="515" spans="1:8" ht="15.75" x14ac:dyDescent="0.25">
      <c r="A515" s="28">
        <v>171</v>
      </c>
      <c r="B515" s="29" t="s">
        <v>914</v>
      </c>
      <c r="C515" s="30" t="s">
        <v>963</v>
      </c>
      <c r="D515" s="31" t="s">
        <v>39</v>
      </c>
      <c r="E515" s="28" t="s">
        <v>946</v>
      </c>
      <c r="F515" s="32">
        <v>640000</v>
      </c>
      <c r="G515" s="33">
        <v>78</v>
      </c>
      <c r="H515" s="34" t="s">
        <v>989</v>
      </c>
    </row>
    <row r="516" spans="1:8" ht="15.75" x14ac:dyDescent="0.25">
      <c r="A516" s="28">
        <v>172</v>
      </c>
      <c r="B516" s="29" t="s">
        <v>915</v>
      </c>
      <c r="C516" s="30" t="s">
        <v>244</v>
      </c>
      <c r="D516" s="31" t="s">
        <v>769</v>
      </c>
      <c r="E516" s="28" t="s">
        <v>946</v>
      </c>
      <c r="F516" s="32">
        <v>640000</v>
      </c>
      <c r="G516" s="33">
        <v>78</v>
      </c>
      <c r="H516" s="34" t="s">
        <v>989</v>
      </c>
    </row>
    <row r="517" spans="1:8" ht="15.75" x14ac:dyDescent="0.25">
      <c r="A517" s="28">
        <v>173</v>
      </c>
      <c r="B517" s="29" t="s">
        <v>916</v>
      </c>
      <c r="C517" s="30" t="s">
        <v>964</v>
      </c>
      <c r="D517" s="31" t="s">
        <v>57</v>
      </c>
      <c r="E517" s="28" t="s">
        <v>946</v>
      </c>
      <c r="F517" s="32">
        <v>640000</v>
      </c>
      <c r="G517" s="33">
        <v>78</v>
      </c>
      <c r="H517" s="34" t="s">
        <v>989</v>
      </c>
    </row>
    <row r="518" spans="1:8" ht="15.75" x14ac:dyDescent="0.25">
      <c r="A518" s="28">
        <v>174</v>
      </c>
      <c r="B518" s="29" t="s">
        <v>917</v>
      </c>
      <c r="C518" s="30" t="s">
        <v>15</v>
      </c>
      <c r="D518" s="31"/>
      <c r="E518" s="28"/>
      <c r="F518" s="32"/>
      <c r="G518" s="33"/>
      <c r="H518" s="34" t="s">
        <v>989</v>
      </c>
    </row>
    <row r="519" spans="1:8" ht="15.75" x14ac:dyDescent="0.25">
      <c r="A519" s="28">
        <v>175</v>
      </c>
      <c r="B519" s="29" t="s">
        <v>918</v>
      </c>
      <c r="C519" s="30" t="s">
        <v>965</v>
      </c>
      <c r="D519" s="31" t="s">
        <v>109</v>
      </c>
      <c r="E519" s="28" t="s">
        <v>946</v>
      </c>
      <c r="F519" s="32">
        <v>640000</v>
      </c>
      <c r="G519" s="33">
        <v>78</v>
      </c>
      <c r="H519" s="34" t="s">
        <v>989</v>
      </c>
    </row>
    <row r="520" spans="1:8" ht="15.75" x14ac:dyDescent="0.25">
      <c r="A520" s="28">
        <v>176</v>
      </c>
      <c r="B520" s="29" t="s">
        <v>919</v>
      </c>
      <c r="C520" s="30" t="s">
        <v>973</v>
      </c>
      <c r="D520" s="31" t="s">
        <v>47</v>
      </c>
      <c r="E520" s="28" t="s">
        <v>946</v>
      </c>
      <c r="F520" s="32">
        <v>640000</v>
      </c>
      <c r="G520" s="33">
        <v>78</v>
      </c>
      <c r="H520" s="34" t="s">
        <v>989</v>
      </c>
    </row>
    <row r="521" spans="1:8" ht="15.75" x14ac:dyDescent="0.25">
      <c r="A521" s="28">
        <v>177</v>
      </c>
      <c r="B521" s="29" t="s">
        <v>920</v>
      </c>
      <c r="C521" s="30" t="s">
        <v>966</v>
      </c>
      <c r="D521" s="31" t="s">
        <v>53</v>
      </c>
      <c r="E521" s="28" t="s">
        <v>946</v>
      </c>
      <c r="F521" s="32">
        <v>640000</v>
      </c>
      <c r="G521" s="33">
        <v>78</v>
      </c>
      <c r="H521" s="34" t="s">
        <v>989</v>
      </c>
    </row>
    <row r="522" spans="1:8" ht="15.75" x14ac:dyDescent="0.25">
      <c r="A522" s="28">
        <v>178</v>
      </c>
      <c r="B522" s="29" t="s">
        <v>921</v>
      </c>
      <c r="C522" s="30" t="s">
        <v>14</v>
      </c>
      <c r="D522" s="31" t="s">
        <v>157</v>
      </c>
      <c r="E522" s="28" t="s">
        <v>946</v>
      </c>
      <c r="F522" s="32">
        <v>640000</v>
      </c>
      <c r="G522" s="33">
        <v>78</v>
      </c>
      <c r="H522" s="34" t="s">
        <v>989</v>
      </c>
    </row>
    <row r="523" spans="1:8" ht="15.75" x14ac:dyDescent="0.25">
      <c r="A523" s="28">
        <v>179</v>
      </c>
      <c r="B523" s="29" t="s">
        <v>922</v>
      </c>
      <c r="C523" s="30" t="s">
        <v>967</v>
      </c>
      <c r="D523" s="31" t="s">
        <v>121</v>
      </c>
      <c r="E523" s="28" t="s">
        <v>946</v>
      </c>
      <c r="F523" s="32">
        <v>640000</v>
      </c>
      <c r="G523" s="33">
        <v>78</v>
      </c>
      <c r="H523" s="34" t="s">
        <v>989</v>
      </c>
    </row>
    <row r="524" spans="1:8" ht="31.5" x14ac:dyDescent="0.25">
      <c r="A524" s="28">
        <v>180</v>
      </c>
      <c r="B524" s="29" t="s">
        <v>923</v>
      </c>
      <c r="C524" s="30" t="s">
        <v>968</v>
      </c>
      <c r="D524" s="31" t="s">
        <v>75</v>
      </c>
      <c r="E524" s="28" t="s">
        <v>946</v>
      </c>
      <c r="F524" s="32">
        <v>640000</v>
      </c>
      <c r="G524" s="33">
        <v>78</v>
      </c>
      <c r="H524" s="34" t="s">
        <v>989</v>
      </c>
    </row>
    <row r="525" spans="1:8" ht="15.75" x14ac:dyDescent="0.25">
      <c r="A525" s="28">
        <v>181</v>
      </c>
      <c r="B525" s="29" t="s">
        <v>924</v>
      </c>
      <c r="C525" s="30" t="s">
        <v>969</v>
      </c>
      <c r="D525" s="31" t="s">
        <v>88</v>
      </c>
      <c r="E525" s="28" t="s">
        <v>946</v>
      </c>
      <c r="F525" s="32">
        <v>640000</v>
      </c>
      <c r="G525" s="33">
        <v>78</v>
      </c>
      <c r="H525" s="34" t="s">
        <v>989</v>
      </c>
    </row>
    <row r="526" spans="1:8" ht="15.75" x14ac:dyDescent="0.25">
      <c r="A526" s="28">
        <v>182</v>
      </c>
      <c r="B526" s="29" t="s">
        <v>925</v>
      </c>
      <c r="C526" s="30" t="s">
        <v>970</v>
      </c>
      <c r="D526" s="31" t="s">
        <v>88</v>
      </c>
      <c r="E526" s="28" t="s">
        <v>946</v>
      </c>
      <c r="F526" s="32">
        <v>640000</v>
      </c>
      <c r="G526" s="33">
        <v>78</v>
      </c>
      <c r="H526" s="34" t="s">
        <v>989</v>
      </c>
    </row>
    <row r="527" spans="1:8" ht="15.75" x14ac:dyDescent="0.25">
      <c r="A527" s="28">
        <v>183</v>
      </c>
      <c r="B527" s="29" t="s">
        <v>926</v>
      </c>
      <c r="C527" s="30" t="s">
        <v>971</v>
      </c>
      <c r="D527" s="31" t="s">
        <v>54</v>
      </c>
      <c r="E527" s="28" t="s">
        <v>946</v>
      </c>
      <c r="F527" s="32">
        <v>640000</v>
      </c>
      <c r="G527" s="33">
        <v>78</v>
      </c>
      <c r="H527" s="34" t="s">
        <v>989</v>
      </c>
    </row>
    <row r="528" spans="1:8" ht="15.75" x14ac:dyDescent="0.25">
      <c r="A528" s="28">
        <v>184</v>
      </c>
      <c r="B528" s="29" t="s">
        <v>927</v>
      </c>
      <c r="C528" s="30" t="s">
        <v>972</v>
      </c>
      <c r="D528" s="31" t="s">
        <v>60</v>
      </c>
      <c r="E528" s="28" t="s">
        <v>946</v>
      </c>
      <c r="F528" s="32">
        <v>640000</v>
      </c>
      <c r="G528" s="33">
        <v>78</v>
      </c>
      <c r="H528" s="34" t="s">
        <v>989</v>
      </c>
    </row>
    <row r="529" spans="1:8" ht="15.75" x14ac:dyDescent="0.25">
      <c r="A529" s="28">
        <v>185</v>
      </c>
      <c r="B529" s="29" t="s">
        <v>928</v>
      </c>
      <c r="C529" s="30" t="s">
        <v>974</v>
      </c>
      <c r="D529" s="31" t="s">
        <v>8</v>
      </c>
      <c r="E529" s="28" t="s">
        <v>946</v>
      </c>
      <c r="F529" s="32">
        <v>640000</v>
      </c>
      <c r="G529" s="33">
        <v>78</v>
      </c>
      <c r="H529" s="34" t="s">
        <v>989</v>
      </c>
    </row>
    <row r="530" spans="1:8" ht="15.75" x14ac:dyDescent="0.25">
      <c r="A530" s="28">
        <v>186</v>
      </c>
      <c r="B530" s="29" t="s">
        <v>929</v>
      </c>
      <c r="C530" s="30" t="s">
        <v>975</v>
      </c>
      <c r="D530" s="31" t="s">
        <v>780</v>
      </c>
      <c r="E530" s="28" t="s">
        <v>946</v>
      </c>
      <c r="F530" s="32">
        <v>640000</v>
      </c>
      <c r="G530" s="33">
        <v>78</v>
      </c>
      <c r="H530" s="34" t="s">
        <v>989</v>
      </c>
    </row>
    <row r="531" spans="1:8" ht="15.75" x14ac:dyDescent="0.25">
      <c r="A531" s="28">
        <v>187</v>
      </c>
      <c r="B531" s="29" t="s">
        <v>930</v>
      </c>
      <c r="C531" s="30" t="s">
        <v>976</v>
      </c>
      <c r="D531" s="31" t="s">
        <v>101</v>
      </c>
      <c r="E531" s="28" t="s">
        <v>946</v>
      </c>
      <c r="F531" s="32">
        <v>640000</v>
      </c>
      <c r="G531" s="33">
        <v>78</v>
      </c>
      <c r="H531" s="34" t="s">
        <v>989</v>
      </c>
    </row>
    <row r="532" spans="1:8" ht="15.75" x14ac:dyDescent="0.25">
      <c r="A532" s="28">
        <v>188</v>
      </c>
      <c r="B532" s="29" t="s">
        <v>931</v>
      </c>
      <c r="C532" s="30" t="s">
        <v>977</v>
      </c>
      <c r="D532" s="31" t="s">
        <v>86</v>
      </c>
      <c r="E532" s="28" t="s">
        <v>946</v>
      </c>
      <c r="F532" s="32">
        <v>640000</v>
      </c>
      <c r="G532" s="33">
        <v>78</v>
      </c>
      <c r="H532" s="34" t="s">
        <v>989</v>
      </c>
    </row>
    <row r="533" spans="1:8" ht="15.75" x14ac:dyDescent="0.25">
      <c r="A533" s="28">
        <v>189</v>
      </c>
      <c r="B533" s="29" t="s">
        <v>932</v>
      </c>
      <c r="C533" s="30" t="s">
        <v>978</v>
      </c>
      <c r="D533" s="31" t="s">
        <v>32</v>
      </c>
      <c r="E533" s="28" t="s">
        <v>946</v>
      </c>
      <c r="F533" s="32">
        <v>640000</v>
      </c>
      <c r="G533" s="33">
        <v>78</v>
      </c>
      <c r="H533" s="34" t="s">
        <v>989</v>
      </c>
    </row>
    <row r="534" spans="1:8" ht="15.75" x14ac:dyDescent="0.25">
      <c r="A534" s="28">
        <v>190</v>
      </c>
      <c r="B534" s="29" t="s">
        <v>933</v>
      </c>
      <c r="C534" s="30" t="s">
        <v>66</v>
      </c>
      <c r="D534" s="31" t="s">
        <v>32</v>
      </c>
      <c r="E534" s="28" t="s">
        <v>946</v>
      </c>
      <c r="F534" s="32">
        <v>640000</v>
      </c>
      <c r="G534" s="33">
        <v>78</v>
      </c>
      <c r="H534" s="34" t="s">
        <v>989</v>
      </c>
    </row>
    <row r="535" spans="1:8" ht="15.75" x14ac:dyDescent="0.25">
      <c r="A535" s="28">
        <v>191</v>
      </c>
      <c r="B535" s="29" t="s">
        <v>934</v>
      </c>
      <c r="C535" s="30" t="s">
        <v>979</v>
      </c>
      <c r="D535" s="31" t="s">
        <v>196</v>
      </c>
      <c r="E535" s="28" t="s">
        <v>946</v>
      </c>
      <c r="F535" s="32">
        <v>640000</v>
      </c>
      <c r="G535" s="33">
        <v>78</v>
      </c>
      <c r="H535" s="34" t="s">
        <v>989</v>
      </c>
    </row>
    <row r="536" spans="1:8" ht="15.75" x14ac:dyDescent="0.25">
      <c r="A536" s="28">
        <v>192</v>
      </c>
      <c r="B536" s="29" t="s">
        <v>935</v>
      </c>
      <c r="C536" s="30" t="s">
        <v>34</v>
      </c>
      <c r="D536" s="31" t="s">
        <v>114</v>
      </c>
      <c r="E536" s="28" t="s">
        <v>946</v>
      </c>
      <c r="F536" s="32">
        <v>640000</v>
      </c>
      <c r="G536" s="33">
        <v>78</v>
      </c>
      <c r="H536" s="34" t="s">
        <v>989</v>
      </c>
    </row>
    <row r="537" spans="1:8" ht="15.75" x14ac:dyDescent="0.25">
      <c r="A537" s="28">
        <v>193</v>
      </c>
      <c r="B537" s="29" t="s">
        <v>936</v>
      </c>
      <c r="C537" s="30" t="s">
        <v>73</v>
      </c>
      <c r="D537" s="31" t="s">
        <v>122</v>
      </c>
      <c r="E537" s="28" t="s">
        <v>946</v>
      </c>
      <c r="F537" s="32">
        <v>640000</v>
      </c>
      <c r="G537" s="33">
        <v>78</v>
      </c>
      <c r="H537" s="34" t="s">
        <v>989</v>
      </c>
    </row>
    <row r="538" spans="1:8" ht="15.75" x14ac:dyDescent="0.25">
      <c r="A538" s="28">
        <v>194</v>
      </c>
      <c r="B538" s="29" t="s">
        <v>937</v>
      </c>
      <c r="C538" s="30" t="s">
        <v>93</v>
      </c>
      <c r="D538" s="31" t="s">
        <v>124</v>
      </c>
      <c r="E538" s="28" t="s">
        <v>946</v>
      </c>
      <c r="F538" s="32">
        <v>640000</v>
      </c>
      <c r="G538" s="33">
        <v>78</v>
      </c>
      <c r="H538" s="34" t="s">
        <v>989</v>
      </c>
    </row>
    <row r="539" spans="1:8" ht="15.75" x14ac:dyDescent="0.25">
      <c r="A539" s="28">
        <v>195</v>
      </c>
      <c r="B539" s="29" t="s">
        <v>938</v>
      </c>
      <c r="C539" s="30" t="s">
        <v>38</v>
      </c>
      <c r="D539" s="31" t="s">
        <v>21</v>
      </c>
      <c r="E539" s="28" t="s">
        <v>946</v>
      </c>
      <c r="F539" s="32">
        <v>640000</v>
      </c>
      <c r="G539" s="33">
        <v>78</v>
      </c>
      <c r="H539" s="34" t="s">
        <v>989</v>
      </c>
    </row>
    <row r="540" spans="1:8" ht="15.75" x14ac:dyDescent="0.25">
      <c r="A540" s="28">
        <v>196</v>
      </c>
      <c r="B540" s="29" t="s">
        <v>939</v>
      </c>
      <c r="C540" s="30" t="s">
        <v>980</v>
      </c>
      <c r="D540" s="31" t="s">
        <v>70</v>
      </c>
      <c r="E540" s="28" t="s">
        <v>946</v>
      </c>
      <c r="F540" s="32">
        <v>640000</v>
      </c>
      <c r="G540" s="33">
        <v>78</v>
      </c>
      <c r="H540" s="34" t="s">
        <v>989</v>
      </c>
    </row>
    <row r="541" spans="1:8" ht="15.75" x14ac:dyDescent="0.25">
      <c r="A541" s="28">
        <v>197</v>
      </c>
      <c r="B541" s="29" t="s">
        <v>940</v>
      </c>
      <c r="C541" s="30" t="s">
        <v>981</v>
      </c>
      <c r="D541" s="31" t="s">
        <v>70</v>
      </c>
      <c r="E541" s="28" t="s">
        <v>946</v>
      </c>
      <c r="F541" s="32">
        <v>640000</v>
      </c>
      <c r="G541" s="33">
        <v>78</v>
      </c>
      <c r="H541" s="34" t="s">
        <v>989</v>
      </c>
    </row>
    <row r="542" spans="1:8" ht="15.75" x14ac:dyDescent="0.25">
      <c r="A542" s="28">
        <v>198</v>
      </c>
      <c r="B542" s="29" t="s">
        <v>941</v>
      </c>
      <c r="C542" s="30" t="s">
        <v>982</v>
      </c>
      <c r="D542" s="31" t="s">
        <v>983</v>
      </c>
      <c r="E542" s="28" t="s">
        <v>946</v>
      </c>
      <c r="F542" s="32">
        <v>640000</v>
      </c>
      <c r="G542" s="33">
        <v>78</v>
      </c>
      <c r="H542" s="34" t="s">
        <v>989</v>
      </c>
    </row>
    <row r="543" spans="1:8" ht="15.75" x14ac:dyDescent="0.25">
      <c r="A543" s="28">
        <v>199</v>
      </c>
      <c r="B543" s="29" t="s">
        <v>942</v>
      </c>
      <c r="C543" s="30" t="s">
        <v>984</v>
      </c>
      <c r="D543" s="31" t="s">
        <v>985</v>
      </c>
      <c r="E543" s="28" t="s">
        <v>946</v>
      </c>
      <c r="F543" s="32">
        <v>640000</v>
      </c>
      <c r="G543" s="33">
        <v>78</v>
      </c>
      <c r="H543" s="34" t="s">
        <v>989</v>
      </c>
    </row>
    <row r="544" spans="1:8" ht="31.5" x14ac:dyDescent="0.25">
      <c r="A544" s="28">
        <v>200</v>
      </c>
      <c r="B544" s="29" t="s">
        <v>943</v>
      </c>
      <c r="C544" s="30" t="s">
        <v>986</v>
      </c>
      <c r="D544" s="31" t="s">
        <v>114</v>
      </c>
      <c r="E544" s="28" t="s">
        <v>944</v>
      </c>
      <c r="F544" s="32">
        <v>210000</v>
      </c>
      <c r="G544" s="33"/>
      <c r="H544" s="34" t="s">
        <v>989</v>
      </c>
    </row>
    <row r="545" spans="1:8" ht="15.75" x14ac:dyDescent="0.25">
      <c r="A545" s="326" t="s">
        <v>330</v>
      </c>
      <c r="B545" s="327"/>
      <c r="C545" s="327"/>
      <c r="D545" s="327"/>
      <c r="E545" s="328"/>
      <c r="F545" s="17">
        <f>SUM(F345:F544)</f>
        <v>96730000</v>
      </c>
      <c r="G545" s="22"/>
      <c r="H545" s="8"/>
    </row>
    <row r="546" spans="1:8" ht="15.75" x14ac:dyDescent="0.25">
      <c r="A546" s="329" t="s">
        <v>987</v>
      </c>
      <c r="B546" s="330"/>
      <c r="C546" s="330"/>
      <c r="D546" s="330"/>
      <c r="E546" s="330"/>
      <c r="F546" s="330"/>
      <c r="G546" s="330"/>
      <c r="H546" s="331"/>
    </row>
    <row r="547" spans="1:8" ht="15.75" x14ac:dyDescent="0.25">
      <c r="A547" s="9"/>
      <c r="B547" s="9"/>
      <c r="C547" s="9"/>
      <c r="D547" s="9"/>
      <c r="E547" s="9"/>
      <c r="F547" s="9"/>
      <c r="G547" s="23"/>
      <c r="H547" s="9"/>
    </row>
    <row r="548" spans="1:8" ht="15.75" x14ac:dyDescent="0.25">
      <c r="A548" s="321" t="s">
        <v>988</v>
      </c>
      <c r="B548" s="321"/>
      <c r="C548" s="321"/>
      <c r="D548" s="321"/>
      <c r="E548" s="321"/>
      <c r="F548" s="321"/>
      <c r="G548" s="321"/>
      <c r="H548" s="321"/>
    </row>
    <row r="549" spans="1:8" ht="15.75" x14ac:dyDescent="0.25">
      <c r="A549" s="322" t="s">
        <v>9</v>
      </c>
      <c r="B549" s="322"/>
      <c r="C549" s="322"/>
      <c r="D549" s="35"/>
      <c r="E549" s="322" t="s">
        <v>10</v>
      </c>
      <c r="F549" s="322"/>
      <c r="G549" s="322"/>
      <c r="H549" s="322"/>
    </row>
    <row r="550" spans="1:8" ht="15.75" x14ac:dyDescent="0.25">
      <c r="A550" s="1"/>
      <c r="B550" s="1"/>
      <c r="C550" s="1"/>
      <c r="D550" s="1"/>
      <c r="E550" s="1"/>
      <c r="F550" s="10"/>
      <c r="G550" s="10"/>
      <c r="H550" s="10"/>
    </row>
    <row r="551" spans="1:8" ht="15.75" x14ac:dyDescent="0.25">
      <c r="A551" s="1"/>
      <c r="B551" s="1"/>
      <c r="C551" s="1"/>
      <c r="D551" s="1"/>
      <c r="E551" s="1"/>
      <c r="F551" s="10"/>
      <c r="G551" s="10"/>
      <c r="H551" s="10"/>
    </row>
    <row r="552" spans="1:8" ht="15.75" x14ac:dyDescent="0.25">
      <c r="A552" s="1"/>
      <c r="B552" s="1"/>
      <c r="C552" s="1"/>
      <c r="D552" s="1"/>
      <c r="E552" s="1"/>
      <c r="F552" s="10"/>
      <c r="G552" s="10"/>
      <c r="H552" s="10"/>
    </row>
    <row r="553" spans="1:8" ht="15.75" x14ac:dyDescent="0.25">
      <c r="A553" s="1"/>
      <c r="B553" s="1"/>
      <c r="C553" s="1"/>
      <c r="D553" s="1"/>
      <c r="E553" s="1"/>
      <c r="F553" s="10"/>
      <c r="G553" s="10"/>
      <c r="H553" s="10"/>
    </row>
    <row r="554" spans="1:8" ht="15.75" x14ac:dyDescent="0.25">
      <c r="A554" s="322" t="s">
        <v>11</v>
      </c>
      <c r="B554" s="322"/>
      <c r="C554" s="322"/>
      <c r="D554" s="35"/>
      <c r="E554" s="322" t="s">
        <v>242</v>
      </c>
      <c r="F554" s="322"/>
      <c r="G554" s="322"/>
      <c r="H554" s="322"/>
    </row>
    <row r="555" spans="1:8" ht="15.75" x14ac:dyDescent="0.25">
      <c r="A555" s="35"/>
      <c r="B555" s="35"/>
      <c r="C555" s="35"/>
      <c r="D555" s="35"/>
      <c r="E555" s="35"/>
      <c r="F555" s="35"/>
      <c r="G555" s="35"/>
      <c r="H555" s="35"/>
    </row>
    <row r="556" spans="1:8" x14ac:dyDescent="0.25">
      <c r="B556" s="320" t="s">
        <v>183</v>
      </c>
      <c r="C556" s="320"/>
      <c r="D556" s="320"/>
      <c r="G556" s="24"/>
    </row>
    <row r="557" spans="1:8" x14ac:dyDescent="0.25">
      <c r="B557" s="320" t="s">
        <v>990</v>
      </c>
      <c r="C557" s="320"/>
      <c r="D557" s="320"/>
      <c r="E557" s="320"/>
      <c r="G557" s="24"/>
    </row>
    <row r="558" spans="1:8" x14ac:dyDescent="0.25">
      <c r="B558" s="320" t="s">
        <v>991</v>
      </c>
      <c r="C558" s="320"/>
      <c r="D558" s="320"/>
      <c r="G558" s="24"/>
    </row>
    <row r="564" spans="1:8" ht="18.75" x14ac:dyDescent="0.3">
      <c r="A564" s="323" t="s">
        <v>166</v>
      </c>
      <c r="B564" s="323"/>
      <c r="C564" s="323"/>
      <c r="D564" s="323"/>
      <c r="E564" s="323"/>
      <c r="F564" s="323"/>
      <c r="G564" s="323"/>
      <c r="H564" s="323"/>
    </row>
    <row r="565" spans="1:8" ht="18.75" x14ac:dyDescent="0.3">
      <c r="A565" s="324" t="s">
        <v>0</v>
      </c>
      <c r="B565" s="324"/>
      <c r="C565" s="324"/>
      <c r="D565" s="324"/>
      <c r="E565" s="324"/>
      <c r="F565" s="324"/>
      <c r="G565" s="324"/>
      <c r="H565" s="324"/>
    </row>
    <row r="566" spans="1:8" ht="18.75" x14ac:dyDescent="0.3">
      <c r="A566" s="18"/>
      <c r="B566" s="18"/>
      <c r="C566" s="18"/>
      <c r="D566" s="18"/>
      <c r="E566" s="18"/>
      <c r="F566" s="18"/>
      <c r="G566" s="18"/>
      <c r="H566" s="18"/>
    </row>
    <row r="567" spans="1:8" ht="22.5" x14ac:dyDescent="0.3">
      <c r="A567" s="325" t="s">
        <v>331</v>
      </c>
      <c r="B567" s="325"/>
      <c r="C567" s="325"/>
      <c r="D567" s="325"/>
      <c r="E567" s="325"/>
      <c r="F567" s="325"/>
      <c r="G567" s="325"/>
      <c r="H567" s="325"/>
    </row>
    <row r="568" spans="1:8" ht="22.5" x14ac:dyDescent="0.3">
      <c r="A568" s="19" t="s">
        <v>23</v>
      </c>
      <c r="B568" s="19"/>
      <c r="C568" s="19"/>
      <c r="D568" s="19"/>
      <c r="E568" s="19"/>
      <c r="F568" s="19"/>
      <c r="G568" s="19"/>
      <c r="H568" s="19"/>
    </row>
    <row r="569" spans="1:8" ht="31.5" x14ac:dyDescent="0.25">
      <c r="A569" s="25" t="s">
        <v>1</v>
      </c>
      <c r="B569" s="25" t="s">
        <v>2</v>
      </c>
      <c r="C569" s="26" t="s">
        <v>3</v>
      </c>
      <c r="D569" s="27" t="s">
        <v>4</v>
      </c>
      <c r="E569" s="25" t="s">
        <v>5</v>
      </c>
      <c r="F569" s="25" t="s">
        <v>6</v>
      </c>
      <c r="G569" s="25" t="s">
        <v>337</v>
      </c>
      <c r="H569" s="25" t="s">
        <v>7</v>
      </c>
    </row>
    <row r="570" spans="1:8" ht="17.45" customHeight="1" x14ac:dyDescent="0.25">
      <c r="A570" s="28">
        <v>1</v>
      </c>
      <c r="B570" s="29">
        <v>637551</v>
      </c>
      <c r="C570" s="30" t="s">
        <v>316</v>
      </c>
      <c r="D570" s="31" t="s">
        <v>263</v>
      </c>
      <c r="E570" s="28" t="s">
        <v>169</v>
      </c>
      <c r="F570" s="32">
        <v>210000</v>
      </c>
      <c r="G570" s="33"/>
      <c r="H570" s="34" t="s">
        <v>342</v>
      </c>
    </row>
    <row r="571" spans="1:8" ht="17.45" customHeight="1" x14ac:dyDescent="0.25">
      <c r="A571" s="28">
        <v>2</v>
      </c>
      <c r="B571" s="29">
        <v>637552</v>
      </c>
      <c r="C571" s="30" t="s">
        <v>258</v>
      </c>
      <c r="D571" s="31" t="s">
        <v>54</v>
      </c>
      <c r="E571" s="28" t="s">
        <v>169</v>
      </c>
      <c r="F571" s="32">
        <v>210000</v>
      </c>
      <c r="G571" s="33"/>
      <c r="H571" s="34" t="s">
        <v>342</v>
      </c>
    </row>
    <row r="572" spans="1:8" ht="17.45" customHeight="1" x14ac:dyDescent="0.25">
      <c r="A572" s="28">
        <v>3</v>
      </c>
      <c r="B572" s="29">
        <v>637553</v>
      </c>
      <c r="C572" s="30" t="s">
        <v>328</v>
      </c>
      <c r="D572" s="31" t="s">
        <v>64</v>
      </c>
      <c r="E572" s="28" t="s">
        <v>169</v>
      </c>
      <c r="F572" s="32">
        <v>210000</v>
      </c>
      <c r="G572" s="33"/>
      <c r="H572" s="34" t="s">
        <v>342</v>
      </c>
    </row>
    <row r="573" spans="1:8" ht="17.45" customHeight="1" x14ac:dyDescent="0.25">
      <c r="A573" s="28">
        <v>4</v>
      </c>
      <c r="B573" s="29">
        <v>637554</v>
      </c>
      <c r="C573" s="30" t="s">
        <v>343</v>
      </c>
      <c r="D573" s="31" t="s">
        <v>52</v>
      </c>
      <c r="E573" s="28" t="s">
        <v>169</v>
      </c>
      <c r="F573" s="32">
        <v>210000</v>
      </c>
      <c r="G573" s="33"/>
      <c r="H573" s="34" t="s">
        <v>342</v>
      </c>
    </row>
    <row r="574" spans="1:8" ht="17.45" customHeight="1" x14ac:dyDescent="0.25">
      <c r="A574" s="28">
        <v>5</v>
      </c>
      <c r="B574" s="29">
        <v>637555</v>
      </c>
      <c r="C574" s="30" t="s">
        <v>73</v>
      </c>
      <c r="D574" s="31" t="s">
        <v>86</v>
      </c>
      <c r="E574" s="28" t="s">
        <v>169</v>
      </c>
      <c r="F574" s="32">
        <v>210000</v>
      </c>
      <c r="G574" s="33"/>
      <c r="H574" s="34" t="s">
        <v>342</v>
      </c>
    </row>
    <row r="575" spans="1:8" ht="17.45" customHeight="1" x14ac:dyDescent="0.25">
      <c r="A575" s="28">
        <v>6</v>
      </c>
      <c r="B575" s="29">
        <v>637556</v>
      </c>
      <c r="C575" s="30" t="s">
        <v>146</v>
      </c>
      <c r="D575" s="31" t="s">
        <v>8</v>
      </c>
      <c r="E575" s="28" t="s">
        <v>169</v>
      </c>
      <c r="F575" s="32">
        <v>210000</v>
      </c>
      <c r="G575" s="33"/>
      <c r="H575" s="34" t="s">
        <v>342</v>
      </c>
    </row>
    <row r="576" spans="1:8" ht="17.45" customHeight="1" x14ac:dyDescent="0.25">
      <c r="A576" s="28">
        <v>7</v>
      </c>
      <c r="B576" s="29">
        <v>637557</v>
      </c>
      <c r="C576" s="30" t="s">
        <v>344</v>
      </c>
      <c r="D576" s="31" t="s">
        <v>85</v>
      </c>
      <c r="E576" s="28" t="s">
        <v>169</v>
      </c>
      <c r="F576" s="32">
        <v>210000</v>
      </c>
      <c r="G576" s="33"/>
      <c r="H576" s="34" t="s">
        <v>342</v>
      </c>
    </row>
    <row r="577" spans="1:8" ht="17.45" customHeight="1" x14ac:dyDescent="0.25">
      <c r="A577" s="28">
        <v>8</v>
      </c>
      <c r="B577" s="29">
        <v>637558</v>
      </c>
      <c r="C577" s="30" t="s">
        <v>345</v>
      </c>
      <c r="D577" s="31" t="s">
        <v>98</v>
      </c>
      <c r="E577" s="28" t="s">
        <v>169</v>
      </c>
      <c r="F577" s="32">
        <v>210000</v>
      </c>
      <c r="G577" s="33"/>
      <c r="H577" s="34" t="s">
        <v>342</v>
      </c>
    </row>
    <row r="578" spans="1:8" ht="17.45" customHeight="1" x14ac:dyDescent="0.25">
      <c r="A578" s="28">
        <v>9</v>
      </c>
      <c r="B578" s="29">
        <v>637559</v>
      </c>
      <c r="C578" s="30" t="s">
        <v>346</v>
      </c>
      <c r="D578" s="31" t="s">
        <v>35</v>
      </c>
      <c r="E578" s="28" t="s">
        <v>348</v>
      </c>
      <c r="F578" s="32">
        <v>430000</v>
      </c>
      <c r="G578" s="33">
        <v>357</v>
      </c>
      <c r="H578" s="34" t="s">
        <v>342</v>
      </c>
    </row>
    <row r="579" spans="1:8" ht="17.45" customHeight="1" x14ac:dyDescent="0.25">
      <c r="A579" s="28">
        <v>10</v>
      </c>
      <c r="B579" s="29">
        <v>637560</v>
      </c>
      <c r="C579" s="30" t="s">
        <v>73</v>
      </c>
      <c r="D579" s="31" t="s">
        <v>347</v>
      </c>
      <c r="E579" s="28" t="s">
        <v>348</v>
      </c>
      <c r="F579" s="32">
        <v>430000</v>
      </c>
      <c r="G579" s="33">
        <v>357</v>
      </c>
      <c r="H579" s="34" t="s">
        <v>342</v>
      </c>
    </row>
    <row r="580" spans="1:8" ht="17.45" customHeight="1" x14ac:dyDescent="0.25">
      <c r="A580" s="28">
        <v>11</v>
      </c>
      <c r="B580" s="29">
        <v>637561</v>
      </c>
      <c r="C580" s="30" t="s">
        <v>231</v>
      </c>
      <c r="D580" s="31" t="s">
        <v>196</v>
      </c>
      <c r="E580" s="28" t="s">
        <v>169</v>
      </c>
      <c r="F580" s="32">
        <v>210000</v>
      </c>
      <c r="G580" s="33"/>
      <c r="H580" s="34" t="s">
        <v>342</v>
      </c>
    </row>
    <row r="581" spans="1:8" ht="17.45" customHeight="1" x14ac:dyDescent="0.25">
      <c r="A581" s="28">
        <v>12</v>
      </c>
      <c r="B581" s="29">
        <v>637562</v>
      </c>
      <c r="C581" s="30" t="s">
        <v>349</v>
      </c>
      <c r="D581" s="31" t="s">
        <v>88</v>
      </c>
      <c r="E581" s="28" t="s">
        <v>169</v>
      </c>
      <c r="F581" s="32">
        <v>210000</v>
      </c>
      <c r="G581" s="33"/>
      <c r="H581" s="34" t="s">
        <v>342</v>
      </c>
    </row>
    <row r="582" spans="1:8" ht="17.45" customHeight="1" x14ac:dyDescent="0.25">
      <c r="A582" s="28">
        <v>13</v>
      </c>
      <c r="B582" s="29">
        <v>637563</v>
      </c>
      <c r="C582" s="30" t="s">
        <v>349</v>
      </c>
      <c r="D582" s="31" t="s">
        <v>20</v>
      </c>
      <c r="E582" s="28" t="s">
        <v>169</v>
      </c>
      <c r="F582" s="32">
        <v>210000</v>
      </c>
      <c r="G582" s="33"/>
      <c r="H582" s="34" t="s">
        <v>342</v>
      </c>
    </row>
    <row r="583" spans="1:8" ht="17.45" customHeight="1" x14ac:dyDescent="0.25">
      <c r="A583" s="28">
        <v>14</v>
      </c>
      <c r="B583" s="29">
        <v>637564</v>
      </c>
      <c r="C583" s="30" t="s">
        <v>14</v>
      </c>
      <c r="D583" s="31" t="s">
        <v>81</v>
      </c>
      <c r="E583" s="28" t="s">
        <v>169</v>
      </c>
      <c r="F583" s="32">
        <v>210000</v>
      </c>
      <c r="G583" s="33"/>
      <c r="H583" s="34" t="s">
        <v>342</v>
      </c>
    </row>
    <row r="584" spans="1:8" ht="17.45" customHeight="1" x14ac:dyDescent="0.25">
      <c r="A584" s="28">
        <v>15</v>
      </c>
      <c r="B584" s="29">
        <v>637565</v>
      </c>
      <c r="C584" s="30" t="s">
        <v>264</v>
      </c>
      <c r="D584" s="31" t="s">
        <v>288</v>
      </c>
      <c r="E584" s="28" t="s">
        <v>169</v>
      </c>
      <c r="F584" s="32">
        <v>210000</v>
      </c>
      <c r="G584" s="33"/>
      <c r="H584" s="34" t="s">
        <v>342</v>
      </c>
    </row>
    <row r="585" spans="1:8" ht="17.45" customHeight="1" x14ac:dyDescent="0.25">
      <c r="A585" s="28">
        <v>16</v>
      </c>
      <c r="B585" s="29">
        <v>637566</v>
      </c>
      <c r="C585" s="30" t="s">
        <v>350</v>
      </c>
      <c r="D585" s="31" t="s">
        <v>121</v>
      </c>
      <c r="E585" s="28" t="s">
        <v>169</v>
      </c>
      <c r="F585" s="32">
        <v>210000</v>
      </c>
      <c r="G585" s="33"/>
      <c r="H585" s="34" t="s">
        <v>342</v>
      </c>
    </row>
    <row r="586" spans="1:8" ht="17.45" customHeight="1" x14ac:dyDescent="0.25">
      <c r="A586" s="28">
        <v>17</v>
      </c>
      <c r="B586" s="29">
        <v>637567</v>
      </c>
      <c r="C586" s="30" t="s">
        <v>351</v>
      </c>
      <c r="D586" s="31" t="s">
        <v>100</v>
      </c>
      <c r="E586" s="28" t="s">
        <v>352</v>
      </c>
      <c r="F586" s="32">
        <v>640000</v>
      </c>
      <c r="G586" s="33">
        <v>78</v>
      </c>
      <c r="H586" s="34" t="s">
        <v>342</v>
      </c>
    </row>
    <row r="587" spans="1:8" ht="17.45" customHeight="1" x14ac:dyDescent="0.25">
      <c r="A587" s="28">
        <v>18</v>
      </c>
      <c r="B587" s="29">
        <v>637568</v>
      </c>
      <c r="C587" s="30" t="s">
        <v>111</v>
      </c>
      <c r="D587" s="31" t="s">
        <v>218</v>
      </c>
      <c r="E587" s="28" t="s">
        <v>352</v>
      </c>
      <c r="F587" s="32">
        <v>640000</v>
      </c>
      <c r="G587" s="33">
        <v>78</v>
      </c>
      <c r="H587" s="34" t="s">
        <v>342</v>
      </c>
    </row>
    <row r="588" spans="1:8" ht="17.45" customHeight="1" x14ac:dyDescent="0.25">
      <c r="A588" s="28">
        <v>19</v>
      </c>
      <c r="B588" s="29">
        <v>637569</v>
      </c>
      <c r="C588" s="30" t="s">
        <v>168</v>
      </c>
      <c r="D588" s="31" t="s">
        <v>63</v>
      </c>
      <c r="E588" s="28" t="s">
        <v>352</v>
      </c>
      <c r="F588" s="32">
        <v>640000</v>
      </c>
      <c r="G588" s="33">
        <v>78</v>
      </c>
      <c r="H588" s="34" t="s">
        <v>342</v>
      </c>
    </row>
    <row r="589" spans="1:8" ht="17.45" customHeight="1" x14ac:dyDescent="0.25">
      <c r="A589" s="28">
        <v>20</v>
      </c>
      <c r="B589" s="29">
        <v>637570</v>
      </c>
      <c r="C589" s="30" t="s">
        <v>353</v>
      </c>
      <c r="D589" s="31" t="s">
        <v>63</v>
      </c>
      <c r="E589" s="28" t="s">
        <v>352</v>
      </c>
      <c r="F589" s="32">
        <v>640000</v>
      </c>
      <c r="G589" s="33">
        <v>78</v>
      </c>
      <c r="H589" s="34" t="s">
        <v>342</v>
      </c>
    </row>
    <row r="590" spans="1:8" ht="17.45" customHeight="1" x14ac:dyDescent="0.25">
      <c r="A590" s="28">
        <v>21</v>
      </c>
      <c r="B590" s="29">
        <v>637571</v>
      </c>
      <c r="C590" s="30" t="s">
        <v>354</v>
      </c>
      <c r="D590" s="31" t="s">
        <v>157</v>
      </c>
      <c r="E590" s="28" t="s">
        <v>352</v>
      </c>
      <c r="F590" s="32">
        <v>640000</v>
      </c>
      <c r="G590" s="33">
        <v>78</v>
      </c>
      <c r="H590" s="34" t="s">
        <v>342</v>
      </c>
    </row>
    <row r="591" spans="1:8" ht="17.45" customHeight="1" x14ac:dyDescent="0.25">
      <c r="A591" s="28">
        <v>22</v>
      </c>
      <c r="B591" s="29">
        <v>637572</v>
      </c>
      <c r="C591" s="30" t="s">
        <v>355</v>
      </c>
      <c r="D591" s="31" t="s">
        <v>119</v>
      </c>
      <c r="E591" s="28" t="s">
        <v>352</v>
      </c>
      <c r="F591" s="32">
        <v>640000</v>
      </c>
      <c r="G591" s="33">
        <v>78</v>
      </c>
      <c r="H591" s="34" t="s">
        <v>342</v>
      </c>
    </row>
    <row r="592" spans="1:8" ht="17.45" customHeight="1" x14ac:dyDescent="0.25">
      <c r="A592" s="28">
        <v>23</v>
      </c>
      <c r="B592" s="29">
        <v>637573</v>
      </c>
      <c r="C592" s="30" t="s">
        <v>19</v>
      </c>
      <c r="D592" s="31" t="s">
        <v>98</v>
      </c>
      <c r="E592" s="28" t="s">
        <v>352</v>
      </c>
      <c r="F592" s="32">
        <v>640000</v>
      </c>
      <c r="G592" s="33">
        <v>78</v>
      </c>
      <c r="H592" s="34" t="s">
        <v>342</v>
      </c>
    </row>
    <row r="593" spans="1:8" ht="17.45" customHeight="1" x14ac:dyDescent="0.25">
      <c r="A593" s="28">
        <v>24</v>
      </c>
      <c r="B593" s="29">
        <v>637574</v>
      </c>
      <c r="C593" s="30" t="s">
        <v>146</v>
      </c>
      <c r="D593" s="31" t="s">
        <v>63</v>
      </c>
      <c r="E593" s="28" t="s">
        <v>352</v>
      </c>
      <c r="F593" s="32">
        <v>640000</v>
      </c>
      <c r="G593" s="33">
        <v>78</v>
      </c>
      <c r="H593" s="34" t="s">
        <v>342</v>
      </c>
    </row>
    <row r="594" spans="1:8" ht="17.45" customHeight="1" x14ac:dyDescent="0.25">
      <c r="A594" s="28">
        <v>25</v>
      </c>
      <c r="B594" s="29">
        <v>637575</v>
      </c>
      <c r="C594" s="30" t="s">
        <v>356</v>
      </c>
      <c r="D594" s="31" t="s">
        <v>8</v>
      </c>
      <c r="E594" s="28" t="s">
        <v>352</v>
      </c>
      <c r="F594" s="32">
        <v>640000</v>
      </c>
      <c r="G594" s="33">
        <v>78</v>
      </c>
      <c r="H594" s="34" t="s">
        <v>342</v>
      </c>
    </row>
    <row r="595" spans="1:8" ht="17.45" customHeight="1" x14ac:dyDescent="0.25">
      <c r="A595" s="28">
        <v>26</v>
      </c>
      <c r="B595" s="29">
        <v>637576</v>
      </c>
      <c r="C595" s="30" t="s">
        <v>357</v>
      </c>
      <c r="D595" s="31" t="s">
        <v>107</v>
      </c>
      <c r="E595" s="28" t="s">
        <v>352</v>
      </c>
      <c r="F595" s="32">
        <v>640000</v>
      </c>
      <c r="G595" s="33">
        <v>78</v>
      </c>
      <c r="H595" s="34" t="s">
        <v>342</v>
      </c>
    </row>
    <row r="596" spans="1:8" ht="17.45" customHeight="1" x14ac:dyDescent="0.25">
      <c r="A596" s="28">
        <v>27</v>
      </c>
      <c r="B596" s="29">
        <v>637577</v>
      </c>
      <c r="C596" s="30" t="s">
        <v>203</v>
      </c>
      <c r="D596" s="31" t="s">
        <v>63</v>
      </c>
      <c r="E596" s="28" t="s">
        <v>352</v>
      </c>
      <c r="F596" s="32">
        <v>640000</v>
      </c>
      <c r="G596" s="33">
        <v>78</v>
      </c>
      <c r="H596" s="34" t="s">
        <v>342</v>
      </c>
    </row>
    <row r="597" spans="1:8" ht="17.45" customHeight="1" x14ac:dyDescent="0.25">
      <c r="A597" s="28">
        <v>28</v>
      </c>
      <c r="B597" s="29">
        <v>637578</v>
      </c>
      <c r="C597" s="30" t="s">
        <v>358</v>
      </c>
      <c r="D597" s="31" t="s">
        <v>20</v>
      </c>
      <c r="E597" s="28" t="s">
        <v>352</v>
      </c>
      <c r="F597" s="32">
        <v>640000</v>
      </c>
      <c r="G597" s="33">
        <v>78</v>
      </c>
      <c r="H597" s="34" t="s">
        <v>342</v>
      </c>
    </row>
    <row r="598" spans="1:8" ht="17.45" customHeight="1" x14ac:dyDescent="0.25">
      <c r="A598" s="28">
        <v>29</v>
      </c>
      <c r="B598" s="29">
        <v>637579</v>
      </c>
      <c r="C598" s="30" t="s">
        <v>359</v>
      </c>
      <c r="D598" s="31" t="s">
        <v>347</v>
      </c>
      <c r="E598" s="28" t="s">
        <v>352</v>
      </c>
      <c r="F598" s="32">
        <v>640000</v>
      </c>
      <c r="G598" s="33">
        <v>78</v>
      </c>
      <c r="H598" s="34" t="s">
        <v>342</v>
      </c>
    </row>
    <row r="599" spans="1:8" ht="17.45" customHeight="1" x14ac:dyDescent="0.25">
      <c r="A599" s="28">
        <v>30</v>
      </c>
      <c r="B599" s="29">
        <v>637580</v>
      </c>
      <c r="C599" s="30" t="s">
        <v>68</v>
      </c>
      <c r="D599" s="31" t="s">
        <v>70</v>
      </c>
      <c r="E599" s="28" t="s">
        <v>352</v>
      </c>
      <c r="F599" s="32">
        <v>640000</v>
      </c>
      <c r="G599" s="33">
        <v>78</v>
      </c>
      <c r="H599" s="34" t="s">
        <v>342</v>
      </c>
    </row>
    <row r="600" spans="1:8" ht="17.45" customHeight="1" x14ac:dyDescent="0.25">
      <c r="A600" s="28">
        <v>31</v>
      </c>
      <c r="B600" s="29">
        <v>637581</v>
      </c>
      <c r="C600" s="30" t="s">
        <v>174</v>
      </c>
      <c r="D600" s="31" t="s">
        <v>63</v>
      </c>
      <c r="E600" s="28" t="s">
        <v>352</v>
      </c>
      <c r="F600" s="32">
        <v>640000</v>
      </c>
      <c r="G600" s="33">
        <v>78</v>
      </c>
      <c r="H600" s="34" t="s">
        <v>342</v>
      </c>
    </row>
    <row r="601" spans="1:8" ht="17.45" customHeight="1" x14ac:dyDescent="0.25">
      <c r="A601" s="28">
        <v>32</v>
      </c>
      <c r="B601" s="29">
        <v>637582</v>
      </c>
      <c r="C601" s="30" t="s">
        <v>136</v>
      </c>
      <c r="D601" s="31" t="s">
        <v>39</v>
      </c>
      <c r="E601" s="28" t="s">
        <v>352</v>
      </c>
      <c r="F601" s="32">
        <v>640000</v>
      </c>
      <c r="G601" s="33">
        <v>78</v>
      </c>
      <c r="H601" s="34" t="s">
        <v>342</v>
      </c>
    </row>
    <row r="602" spans="1:8" ht="17.45" customHeight="1" x14ac:dyDescent="0.25">
      <c r="A602" s="28">
        <v>33</v>
      </c>
      <c r="B602" s="29">
        <v>637583</v>
      </c>
      <c r="C602" s="30" t="s">
        <v>34</v>
      </c>
      <c r="D602" s="31" t="s">
        <v>157</v>
      </c>
      <c r="E602" s="28" t="s">
        <v>352</v>
      </c>
      <c r="F602" s="32">
        <v>640000</v>
      </c>
      <c r="G602" s="33">
        <v>78</v>
      </c>
      <c r="H602" s="34" t="s">
        <v>342</v>
      </c>
    </row>
    <row r="603" spans="1:8" ht="17.45" customHeight="1" x14ac:dyDescent="0.25">
      <c r="A603" s="28">
        <v>34</v>
      </c>
      <c r="B603" s="29">
        <v>637584</v>
      </c>
      <c r="C603" s="30" t="s">
        <v>120</v>
      </c>
      <c r="D603" s="31" t="s">
        <v>138</v>
      </c>
      <c r="E603" s="28" t="s">
        <v>360</v>
      </c>
      <c r="F603" s="32">
        <v>430000</v>
      </c>
      <c r="G603" s="33">
        <v>78</v>
      </c>
      <c r="H603" s="34" t="s">
        <v>342</v>
      </c>
    </row>
    <row r="604" spans="1:8" ht="17.45" customHeight="1" x14ac:dyDescent="0.25">
      <c r="A604" s="28">
        <v>35</v>
      </c>
      <c r="B604" s="29">
        <v>637585</v>
      </c>
      <c r="C604" s="30" t="s">
        <v>221</v>
      </c>
      <c r="D604" s="31" t="s">
        <v>36</v>
      </c>
      <c r="E604" s="28" t="s">
        <v>352</v>
      </c>
      <c r="F604" s="32">
        <v>640000</v>
      </c>
      <c r="G604" s="33">
        <v>78</v>
      </c>
      <c r="H604" s="34" t="s">
        <v>342</v>
      </c>
    </row>
    <row r="605" spans="1:8" ht="17.45" customHeight="1" x14ac:dyDescent="0.25">
      <c r="A605" s="28">
        <v>36</v>
      </c>
      <c r="B605" s="29">
        <v>637586</v>
      </c>
      <c r="C605" s="30" t="s">
        <v>55</v>
      </c>
      <c r="D605" s="31" t="s">
        <v>147</v>
      </c>
      <c r="E605" s="28" t="s">
        <v>352</v>
      </c>
      <c r="F605" s="32">
        <v>640000</v>
      </c>
      <c r="G605" s="33">
        <v>78</v>
      </c>
      <c r="H605" s="34" t="s">
        <v>342</v>
      </c>
    </row>
    <row r="606" spans="1:8" ht="17.45" customHeight="1" x14ac:dyDescent="0.25">
      <c r="A606" s="28">
        <v>37</v>
      </c>
      <c r="B606" s="29">
        <v>637587</v>
      </c>
      <c r="C606" s="30" t="s">
        <v>182</v>
      </c>
      <c r="D606" s="31" t="s">
        <v>47</v>
      </c>
      <c r="E606" s="28" t="s">
        <v>352</v>
      </c>
      <c r="F606" s="32">
        <v>640000</v>
      </c>
      <c r="G606" s="33">
        <v>78</v>
      </c>
      <c r="H606" s="34" t="s">
        <v>342</v>
      </c>
    </row>
    <row r="607" spans="1:8" ht="17.45" customHeight="1" x14ac:dyDescent="0.25">
      <c r="A607" s="28">
        <v>38</v>
      </c>
      <c r="B607" s="29">
        <v>637588</v>
      </c>
      <c r="C607" s="30" t="s">
        <v>224</v>
      </c>
      <c r="D607" s="31" t="s">
        <v>225</v>
      </c>
      <c r="E607" s="28" t="s">
        <v>352</v>
      </c>
      <c r="F607" s="32">
        <v>640000</v>
      </c>
      <c r="G607" s="33">
        <v>78</v>
      </c>
      <c r="H607" s="34" t="s">
        <v>342</v>
      </c>
    </row>
    <row r="608" spans="1:8" ht="17.45" customHeight="1" x14ac:dyDescent="0.25">
      <c r="A608" s="28">
        <v>39</v>
      </c>
      <c r="B608" s="29">
        <v>637589</v>
      </c>
      <c r="C608" s="30" t="s">
        <v>223</v>
      </c>
      <c r="D608" s="31" t="s">
        <v>21</v>
      </c>
      <c r="E608" s="28" t="s">
        <v>352</v>
      </c>
      <c r="F608" s="32">
        <v>640000</v>
      </c>
      <c r="G608" s="33">
        <v>78</v>
      </c>
      <c r="H608" s="34" t="s">
        <v>342</v>
      </c>
    </row>
    <row r="609" spans="1:8" ht="17.45" customHeight="1" x14ac:dyDescent="0.25">
      <c r="A609" s="28">
        <v>40</v>
      </c>
      <c r="B609" s="29">
        <v>637590</v>
      </c>
      <c r="C609" s="30" t="s">
        <v>294</v>
      </c>
      <c r="D609" s="31" t="s">
        <v>129</v>
      </c>
      <c r="E609" s="28" t="s">
        <v>352</v>
      </c>
      <c r="F609" s="32">
        <v>640000</v>
      </c>
      <c r="G609" s="33">
        <v>78</v>
      </c>
      <c r="H609" s="34" t="s">
        <v>342</v>
      </c>
    </row>
    <row r="610" spans="1:8" ht="17.45" customHeight="1" x14ac:dyDescent="0.25">
      <c r="A610" s="28">
        <v>41</v>
      </c>
      <c r="B610" s="29">
        <v>637591</v>
      </c>
      <c r="C610" s="30" t="s">
        <v>361</v>
      </c>
      <c r="D610" s="31" t="s">
        <v>56</v>
      </c>
      <c r="E610" s="28" t="s">
        <v>352</v>
      </c>
      <c r="F610" s="32">
        <v>640000</v>
      </c>
      <c r="G610" s="33">
        <v>78</v>
      </c>
      <c r="H610" s="34" t="s">
        <v>342</v>
      </c>
    </row>
    <row r="611" spans="1:8" ht="17.45" customHeight="1" x14ac:dyDescent="0.25">
      <c r="A611" s="28">
        <v>42</v>
      </c>
      <c r="B611" s="29">
        <v>637592</v>
      </c>
      <c r="C611" s="30" t="s">
        <v>361</v>
      </c>
      <c r="D611" s="31" t="s">
        <v>8</v>
      </c>
      <c r="E611" s="28" t="s">
        <v>352</v>
      </c>
      <c r="F611" s="32">
        <v>640000</v>
      </c>
      <c r="G611" s="33">
        <v>78</v>
      </c>
      <c r="H611" s="34" t="s">
        <v>342</v>
      </c>
    </row>
    <row r="612" spans="1:8" ht="17.45" customHeight="1" x14ac:dyDescent="0.25">
      <c r="A612" s="28">
        <v>43</v>
      </c>
      <c r="B612" s="29">
        <v>637593</v>
      </c>
      <c r="C612" s="30" t="s">
        <v>186</v>
      </c>
      <c r="D612" s="31" t="s">
        <v>92</v>
      </c>
      <c r="E612" s="28" t="s">
        <v>352</v>
      </c>
      <c r="F612" s="32">
        <v>640000</v>
      </c>
      <c r="G612" s="33">
        <v>78</v>
      </c>
      <c r="H612" s="34" t="s">
        <v>342</v>
      </c>
    </row>
    <row r="613" spans="1:8" ht="17.45" customHeight="1" x14ac:dyDescent="0.25">
      <c r="A613" s="28">
        <v>44</v>
      </c>
      <c r="B613" s="29">
        <v>637594</v>
      </c>
      <c r="C613" s="30" t="s">
        <v>362</v>
      </c>
      <c r="D613" s="31" t="s">
        <v>63</v>
      </c>
      <c r="E613" s="28" t="s">
        <v>352</v>
      </c>
      <c r="F613" s="32">
        <v>640000</v>
      </c>
      <c r="G613" s="33">
        <v>78</v>
      </c>
      <c r="H613" s="34" t="s">
        <v>342</v>
      </c>
    </row>
    <row r="614" spans="1:8" ht="17.45" customHeight="1" x14ac:dyDescent="0.25">
      <c r="A614" s="28">
        <v>45</v>
      </c>
      <c r="B614" s="29">
        <v>637595</v>
      </c>
      <c r="C614" s="30" t="s">
        <v>19</v>
      </c>
      <c r="D614" s="31" t="s">
        <v>43</v>
      </c>
      <c r="E614" s="28" t="s">
        <v>352</v>
      </c>
      <c r="F614" s="32">
        <v>640000</v>
      </c>
      <c r="G614" s="33">
        <v>78</v>
      </c>
      <c r="H614" s="34" t="s">
        <v>342</v>
      </c>
    </row>
    <row r="615" spans="1:8" ht="17.45" customHeight="1" x14ac:dyDescent="0.25">
      <c r="A615" s="28">
        <v>46</v>
      </c>
      <c r="B615" s="29">
        <v>637596</v>
      </c>
      <c r="C615" s="30" t="s">
        <v>14</v>
      </c>
      <c r="D615" s="31" t="s">
        <v>74</v>
      </c>
      <c r="E615" s="28" t="s">
        <v>352</v>
      </c>
      <c r="F615" s="32">
        <v>640000</v>
      </c>
      <c r="G615" s="33">
        <v>78</v>
      </c>
      <c r="H615" s="34" t="s">
        <v>342</v>
      </c>
    </row>
    <row r="616" spans="1:8" ht="17.45" customHeight="1" x14ac:dyDescent="0.25">
      <c r="A616" s="28">
        <v>47</v>
      </c>
      <c r="B616" s="29">
        <v>637597</v>
      </c>
      <c r="C616" s="30" t="s">
        <v>363</v>
      </c>
      <c r="D616" s="31" t="s">
        <v>164</v>
      </c>
      <c r="E616" s="28" t="s">
        <v>352</v>
      </c>
      <c r="F616" s="32">
        <v>640000</v>
      </c>
      <c r="G616" s="33">
        <v>78</v>
      </c>
      <c r="H616" s="34" t="s">
        <v>342</v>
      </c>
    </row>
    <row r="617" spans="1:8" ht="17.45" customHeight="1" x14ac:dyDescent="0.25">
      <c r="A617" s="28">
        <v>48</v>
      </c>
      <c r="B617" s="29">
        <v>637598</v>
      </c>
      <c r="C617" s="30" t="s">
        <v>14</v>
      </c>
      <c r="D617" s="31" t="s">
        <v>261</v>
      </c>
      <c r="E617" s="28" t="s">
        <v>364</v>
      </c>
      <c r="F617" s="32">
        <v>430000</v>
      </c>
      <c r="G617" s="33">
        <v>246</v>
      </c>
      <c r="H617" s="34" t="s">
        <v>342</v>
      </c>
    </row>
    <row r="618" spans="1:8" ht="17.45" customHeight="1" x14ac:dyDescent="0.25">
      <c r="A618" s="28">
        <v>49</v>
      </c>
      <c r="B618" s="29">
        <v>637599</v>
      </c>
      <c r="C618" s="30" t="s">
        <v>365</v>
      </c>
      <c r="D618" s="31" t="s">
        <v>17</v>
      </c>
      <c r="E618" s="28" t="s">
        <v>364</v>
      </c>
      <c r="F618" s="32">
        <v>430000</v>
      </c>
      <c r="G618" s="33">
        <v>246</v>
      </c>
      <c r="H618" s="34" t="s">
        <v>342</v>
      </c>
    </row>
    <row r="619" spans="1:8" ht="17.45" customHeight="1" x14ac:dyDescent="0.25">
      <c r="A619" s="28">
        <v>50</v>
      </c>
      <c r="B619" s="29">
        <v>637600</v>
      </c>
      <c r="C619" s="30" t="s">
        <v>28</v>
      </c>
      <c r="D619" s="31" t="s">
        <v>40</v>
      </c>
      <c r="E619" s="28" t="s">
        <v>364</v>
      </c>
      <c r="F619" s="32">
        <v>430000</v>
      </c>
      <c r="G619" s="33">
        <v>246</v>
      </c>
      <c r="H619" s="34" t="s">
        <v>342</v>
      </c>
    </row>
    <row r="620" spans="1:8" ht="17.45" customHeight="1" x14ac:dyDescent="0.25">
      <c r="A620" s="28">
        <v>51</v>
      </c>
      <c r="B620" s="29">
        <v>637076</v>
      </c>
      <c r="C620" s="30" t="s">
        <v>366</v>
      </c>
      <c r="D620" s="31" t="s">
        <v>41</v>
      </c>
      <c r="E620" s="28" t="s">
        <v>367</v>
      </c>
      <c r="F620" s="32">
        <v>500000</v>
      </c>
      <c r="G620" s="33"/>
      <c r="H620" s="34" t="s">
        <v>342</v>
      </c>
    </row>
    <row r="621" spans="1:8" ht="17.45" customHeight="1" x14ac:dyDescent="0.25">
      <c r="A621" s="28">
        <v>52</v>
      </c>
      <c r="B621" s="29">
        <v>637077</v>
      </c>
      <c r="C621" s="30" t="s">
        <v>368</v>
      </c>
      <c r="D621" s="31" t="s">
        <v>43</v>
      </c>
      <c r="E621" s="28" t="s">
        <v>369</v>
      </c>
      <c r="F621" s="32">
        <v>430000</v>
      </c>
      <c r="G621" s="33"/>
      <c r="H621" s="34" t="s">
        <v>342</v>
      </c>
    </row>
    <row r="622" spans="1:8" ht="17.45" customHeight="1" x14ac:dyDescent="0.25">
      <c r="A622" s="28">
        <v>53</v>
      </c>
      <c r="B622" s="29">
        <v>637078</v>
      </c>
      <c r="C622" s="30" t="s">
        <v>188</v>
      </c>
      <c r="D622" s="31" t="s">
        <v>31</v>
      </c>
      <c r="E622" s="28" t="s">
        <v>367</v>
      </c>
      <c r="F622" s="32">
        <v>500000</v>
      </c>
      <c r="G622" s="33"/>
      <c r="H622" s="34" t="s">
        <v>342</v>
      </c>
    </row>
    <row r="623" spans="1:8" ht="17.45" customHeight="1" x14ac:dyDescent="0.25">
      <c r="A623" s="28">
        <v>54</v>
      </c>
      <c r="B623" s="29">
        <v>637079</v>
      </c>
      <c r="C623" s="30" t="s">
        <v>370</v>
      </c>
      <c r="D623" s="31" t="s">
        <v>60</v>
      </c>
      <c r="E623" s="28" t="s">
        <v>364</v>
      </c>
      <c r="F623" s="32">
        <v>430000</v>
      </c>
      <c r="G623" s="33">
        <v>246</v>
      </c>
      <c r="H623" s="34" t="s">
        <v>342</v>
      </c>
    </row>
    <row r="624" spans="1:8" ht="17.45" customHeight="1" x14ac:dyDescent="0.25">
      <c r="A624" s="28">
        <v>55</v>
      </c>
      <c r="B624" s="29">
        <v>637080</v>
      </c>
      <c r="C624" s="30" t="s">
        <v>15</v>
      </c>
      <c r="D624" s="31"/>
      <c r="E624" s="28"/>
      <c r="F624" s="32"/>
      <c r="G624" s="33"/>
      <c r="H624" s="34"/>
    </row>
    <row r="625" spans="1:8" ht="17.45" customHeight="1" x14ac:dyDescent="0.25">
      <c r="A625" s="28">
        <v>56</v>
      </c>
      <c r="B625" s="29">
        <v>637081</v>
      </c>
      <c r="C625" s="30" t="s">
        <v>371</v>
      </c>
      <c r="D625" s="31" t="s">
        <v>63</v>
      </c>
      <c r="E625" s="28" t="s">
        <v>369</v>
      </c>
      <c r="F625" s="32">
        <v>430000</v>
      </c>
      <c r="G625" s="33">
        <v>78</v>
      </c>
      <c r="H625" s="34" t="s">
        <v>342</v>
      </c>
    </row>
    <row r="626" spans="1:8" ht="17.45" customHeight="1" x14ac:dyDescent="0.25">
      <c r="A626" s="28">
        <v>57</v>
      </c>
      <c r="B626" s="29">
        <v>637082</v>
      </c>
      <c r="C626" s="30" t="s">
        <v>142</v>
      </c>
      <c r="D626" s="31" t="s">
        <v>63</v>
      </c>
      <c r="E626" s="28" t="s">
        <v>364</v>
      </c>
      <c r="F626" s="32">
        <v>430000</v>
      </c>
      <c r="G626" s="33">
        <v>246</v>
      </c>
      <c r="H626" s="34" t="s">
        <v>342</v>
      </c>
    </row>
    <row r="627" spans="1:8" ht="17.45" customHeight="1" x14ac:dyDescent="0.25">
      <c r="A627" s="28">
        <v>58</v>
      </c>
      <c r="B627" s="29">
        <v>637083</v>
      </c>
      <c r="C627" s="30" t="s">
        <v>143</v>
      </c>
      <c r="D627" s="31" t="s">
        <v>227</v>
      </c>
      <c r="E627" s="28" t="s">
        <v>364</v>
      </c>
      <c r="F627" s="32">
        <v>430000</v>
      </c>
      <c r="G627" s="33">
        <v>246</v>
      </c>
      <c r="H627" s="34" t="s">
        <v>342</v>
      </c>
    </row>
    <row r="628" spans="1:8" ht="17.45" customHeight="1" x14ac:dyDescent="0.25">
      <c r="A628" s="28">
        <v>59</v>
      </c>
      <c r="B628" s="29">
        <v>637084</v>
      </c>
      <c r="C628" s="30" t="s">
        <v>270</v>
      </c>
      <c r="D628" s="31" t="s">
        <v>63</v>
      </c>
      <c r="E628" s="28" t="s">
        <v>364</v>
      </c>
      <c r="F628" s="32">
        <v>430000</v>
      </c>
      <c r="G628" s="33">
        <v>246</v>
      </c>
      <c r="H628" s="34" t="s">
        <v>342</v>
      </c>
    </row>
    <row r="629" spans="1:8" ht="17.45" customHeight="1" x14ac:dyDescent="0.25">
      <c r="A629" s="28">
        <v>60</v>
      </c>
      <c r="B629" s="29">
        <v>637085</v>
      </c>
      <c r="C629" s="30" t="s">
        <v>49</v>
      </c>
      <c r="D629" s="31" t="s">
        <v>172</v>
      </c>
      <c r="E629" s="28" t="s">
        <v>367</v>
      </c>
      <c r="F629" s="32">
        <v>500000</v>
      </c>
      <c r="G629" s="33">
        <v>78</v>
      </c>
      <c r="H629" s="34" t="s">
        <v>342</v>
      </c>
    </row>
    <row r="630" spans="1:8" ht="17.45" customHeight="1" x14ac:dyDescent="0.25">
      <c r="A630" s="28">
        <v>61</v>
      </c>
      <c r="B630" s="29">
        <v>637086</v>
      </c>
      <c r="C630" s="30" t="s">
        <v>93</v>
      </c>
      <c r="D630" s="31" t="s">
        <v>36</v>
      </c>
      <c r="E630" s="28" t="s">
        <v>367</v>
      </c>
      <c r="F630" s="32">
        <v>500000</v>
      </c>
      <c r="G630" s="33">
        <v>78</v>
      </c>
      <c r="H630" s="34" t="s">
        <v>342</v>
      </c>
    </row>
    <row r="631" spans="1:8" ht="17.45" customHeight="1" x14ac:dyDescent="0.25">
      <c r="A631" s="28">
        <v>62</v>
      </c>
      <c r="B631" s="29">
        <v>637087</v>
      </c>
      <c r="C631" s="30" t="s">
        <v>38</v>
      </c>
      <c r="D631" s="31" t="s">
        <v>100</v>
      </c>
      <c r="E631" s="28" t="s">
        <v>367</v>
      </c>
      <c r="F631" s="32">
        <v>500000</v>
      </c>
      <c r="G631" s="33">
        <v>78</v>
      </c>
      <c r="H631" s="34" t="s">
        <v>342</v>
      </c>
    </row>
    <row r="632" spans="1:8" ht="17.45" customHeight="1" x14ac:dyDescent="0.25">
      <c r="A632" s="28">
        <v>63</v>
      </c>
      <c r="B632" s="29">
        <v>637088</v>
      </c>
      <c r="C632" s="30" t="s">
        <v>89</v>
      </c>
      <c r="D632" s="31" t="s">
        <v>50</v>
      </c>
      <c r="E632" s="28" t="s">
        <v>367</v>
      </c>
      <c r="F632" s="32">
        <v>500000</v>
      </c>
      <c r="G632" s="33">
        <v>78</v>
      </c>
      <c r="H632" s="34" t="s">
        <v>342</v>
      </c>
    </row>
    <row r="633" spans="1:8" ht="17.45" customHeight="1" x14ac:dyDescent="0.25">
      <c r="A633" s="28">
        <v>64</v>
      </c>
      <c r="B633" s="29">
        <v>637089</v>
      </c>
      <c r="C633" s="30" t="s">
        <v>372</v>
      </c>
      <c r="D633" s="31" t="s">
        <v>50</v>
      </c>
      <c r="E633" s="28" t="s">
        <v>364</v>
      </c>
      <c r="F633" s="32">
        <v>430000</v>
      </c>
      <c r="G633" s="33">
        <v>357</v>
      </c>
      <c r="H633" s="34" t="s">
        <v>342</v>
      </c>
    </row>
    <row r="634" spans="1:8" ht="17.45" customHeight="1" x14ac:dyDescent="0.25">
      <c r="A634" s="28">
        <v>65</v>
      </c>
      <c r="B634" s="29">
        <v>637090</v>
      </c>
      <c r="C634" s="30" t="s">
        <v>226</v>
      </c>
      <c r="D634" s="31" t="s">
        <v>152</v>
      </c>
      <c r="E634" s="28" t="s">
        <v>369</v>
      </c>
      <c r="F634" s="32">
        <v>430000</v>
      </c>
      <c r="G634" s="33">
        <v>78</v>
      </c>
      <c r="H634" s="34" t="s">
        <v>342</v>
      </c>
    </row>
    <row r="635" spans="1:8" ht="17.45" customHeight="1" x14ac:dyDescent="0.25">
      <c r="A635" s="28">
        <v>66</v>
      </c>
      <c r="B635" s="29">
        <v>637091</v>
      </c>
      <c r="C635" s="30" t="s">
        <v>373</v>
      </c>
      <c r="D635" s="31" t="s">
        <v>109</v>
      </c>
      <c r="E635" s="28" t="s">
        <v>364</v>
      </c>
      <c r="F635" s="32">
        <v>430000</v>
      </c>
      <c r="G635" s="33">
        <v>357</v>
      </c>
      <c r="H635" s="34" t="s">
        <v>342</v>
      </c>
    </row>
    <row r="636" spans="1:8" ht="17.45" customHeight="1" x14ac:dyDescent="0.25">
      <c r="A636" s="28">
        <v>67</v>
      </c>
      <c r="B636" s="29">
        <v>637092</v>
      </c>
      <c r="C636" s="30" t="s">
        <v>374</v>
      </c>
      <c r="D636" s="31" t="s">
        <v>52</v>
      </c>
      <c r="E636" s="28" t="s">
        <v>364</v>
      </c>
      <c r="F636" s="32">
        <v>430000</v>
      </c>
      <c r="G636" s="33">
        <v>357</v>
      </c>
      <c r="H636" s="34" t="s">
        <v>342</v>
      </c>
    </row>
    <row r="637" spans="1:8" ht="17.45" customHeight="1" x14ac:dyDescent="0.25">
      <c r="A637" s="28">
        <v>68</v>
      </c>
      <c r="B637" s="29">
        <v>637093</v>
      </c>
      <c r="C637" s="30" t="s">
        <v>264</v>
      </c>
      <c r="D637" s="31" t="s">
        <v>43</v>
      </c>
      <c r="E637" s="28" t="s">
        <v>364</v>
      </c>
      <c r="F637" s="32">
        <v>430000</v>
      </c>
      <c r="G637" s="33">
        <v>357</v>
      </c>
      <c r="H637" s="34" t="s">
        <v>342</v>
      </c>
    </row>
    <row r="638" spans="1:8" ht="17.45" customHeight="1" x14ac:dyDescent="0.25">
      <c r="A638" s="28">
        <v>69</v>
      </c>
      <c r="B638" s="29">
        <v>637094</v>
      </c>
      <c r="C638" s="30" t="s">
        <v>375</v>
      </c>
      <c r="D638" s="31" t="s">
        <v>272</v>
      </c>
      <c r="E638" s="28" t="s">
        <v>364</v>
      </c>
      <c r="F638" s="32">
        <v>430000</v>
      </c>
      <c r="G638" s="33">
        <v>357</v>
      </c>
      <c r="H638" s="34" t="s">
        <v>342</v>
      </c>
    </row>
    <row r="639" spans="1:8" ht="17.45" customHeight="1" x14ac:dyDescent="0.25">
      <c r="A639" s="28">
        <v>70</v>
      </c>
      <c r="B639" s="29">
        <v>637095</v>
      </c>
      <c r="C639" s="30" t="s">
        <v>377</v>
      </c>
      <c r="D639" s="31" t="s">
        <v>376</v>
      </c>
      <c r="E639" s="28" t="s">
        <v>364</v>
      </c>
      <c r="F639" s="32">
        <v>430000</v>
      </c>
      <c r="G639" s="33">
        <v>357</v>
      </c>
      <c r="H639" s="34" t="s">
        <v>342</v>
      </c>
    </row>
    <row r="640" spans="1:8" ht="17.45" customHeight="1" x14ac:dyDescent="0.25">
      <c r="A640" s="28">
        <v>71</v>
      </c>
      <c r="B640" s="29">
        <v>637096</v>
      </c>
      <c r="C640" s="30" t="s">
        <v>66</v>
      </c>
      <c r="D640" s="31" t="s">
        <v>82</v>
      </c>
      <c r="E640" s="28" t="s">
        <v>364</v>
      </c>
      <c r="F640" s="32">
        <v>430000</v>
      </c>
      <c r="G640" s="33">
        <v>357</v>
      </c>
      <c r="H640" s="34" t="s">
        <v>342</v>
      </c>
    </row>
    <row r="641" spans="1:8" ht="17.45" customHeight="1" x14ac:dyDescent="0.25">
      <c r="A641" s="28">
        <v>72</v>
      </c>
      <c r="B641" s="29">
        <v>637097</v>
      </c>
      <c r="C641" s="30" t="s">
        <v>378</v>
      </c>
      <c r="D641" s="31" t="s">
        <v>152</v>
      </c>
      <c r="E641" s="28" t="s">
        <v>364</v>
      </c>
      <c r="F641" s="32">
        <v>430000</v>
      </c>
      <c r="G641" s="33">
        <v>357</v>
      </c>
      <c r="H641" s="34" t="s">
        <v>342</v>
      </c>
    </row>
    <row r="642" spans="1:8" ht="17.45" customHeight="1" x14ac:dyDescent="0.25">
      <c r="A642" s="28">
        <v>73</v>
      </c>
      <c r="B642" s="29">
        <v>637098</v>
      </c>
      <c r="C642" s="30" t="s">
        <v>379</v>
      </c>
      <c r="D642" s="31" t="s">
        <v>218</v>
      </c>
      <c r="E642" s="28" t="s">
        <v>364</v>
      </c>
      <c r="F642" s="32">
        <v>430000</v>
      </c>
      <c r="G642" s="33">
        <v>357</v>
      </c>
      <c r="H642" s="34" t="s">
        <v>342</v>
      </c>
    </row>
    <row r="643" spans="1:8" ht="17.45" customHeight="1" x14ac:dyDescent="0.25">
      <c r="A643" s="28">
        <v>74</v>
      </c>
      <c r="B643" s="29">
        <v>637099</v>
      </c>
      <c r="C643" s="30" t="s">
        <v>380</v>
      </c>
      <c r="D643" s="31" t="s">
        <v>110</v>
      </c>
      <c r="E643" s="28" t="s">
        <v>364</v>
      </c>
      <c r="F643" s="32">
        <v>430000</v>
      </c>
      <c r="G643" s="33">
        <v>357</v>
      </c>
      <c r="H643" s="34" t="s">
        <v>342</v>
      </c>
    </row>
    <row r="644" spans="1:8" ht="17.45" customHeight="1" x14ac:dyDescent="0.25">
      <c r="A644" s="28">
        <v>75</v>
      </c>
      <c r="B644" s="29">
        <v>637100</v>
      </c>
      <c r="C644" s="30" t="s">
        <v>245</v>
      </c>
      <c r="D644" s="31" t="s">
        <v>234</v>
      </c>
      <c r="E644" s="28" t="s">
        <v>364</v>
      </c>
      <c r="F644" s="32">
        <v>430000</v>
      </c>
      <c r="G644" s="33">
        <v>246</v>
      </c>
      <c r="H644" s="34" t="s">
        <v>342</v>
      </c>
    </row>
    <row r="645" spans="1:8" ht="17.45" customHeight="1" x14ac:dyDescent="0.25">
      <c r="A645" s="28">
        <v>76</v>
      </c>
      <c r="B645" s="29">
        <v>637701</v>
      </c>
      <c r="C645" s="30" t="s">
        <v>205</v>
      </c>
      <c r="D645" s="31" t="s">
        <v>67</v>
      </c>
      <c r="E645" s="28" t="s">
        <v>364</v>
      </c>
      <c r="F645" s="32">
        <v>430000</v>
      </c>
      <c r="G645" s="33">
        <v>357</v>
      </c>
      <c r="H645" s="34" t="s">
        <v>342</v>
      </c>
    </row>
    <row r="646" spans="1:8" ht="17.45" customHeight="1" x14ac:dyDescent="0.25">
      <c r="A646" s="28">
        <v>77</v>
      </c>
      <c r="B646" s="29">
        <v>637702</v>
      </c>
      <c r="C646" s="30" t="s">
        <v>26</v>
      </c>
      <c r="D646" s="31" t="s">
        <v>35</v>
      </c>
      <c r="E646" s="28" t="s">
        <v>364</v>
      </c>
      <c r="F646" s="32">
        <v>430000</v>
      </c>
      <c r="G646" s="33">
        <v>246</v>
      </c>
      <c r="H646" s="34" t="s">
        <v>342</v>
      </c>
    </row>
    <row r="647" spans="1:8" ht="17.45" customHeight="1" x14ac:dyDescent="0.25">
      <c r="A647" s="28">
        <v>78</v>
      </c>
      <c r="B647" s="29">
        <v>637703</v>
      </c>
      <c r="C647" s="30" t="s">
        <v>381</v>
      </c>
      <c r="D647" s="31" t="s">
        <v>50</v>
      </c>
      <c r="E647" s="28" t="s">
        <v>364</v>
      </c>
      <c r="F647" s="32">
        <v>430000</v>
      </c>
      <c r="G647" s="33">
        <v>246</v>
      </c>
      <c r="H647" s="34" t="s">
        <v>342</v>
      </c>
    </row>
    <row r="648" spans="1:8" ht="17.45" customHeight="1" x14ac:dyDescent="0.25">
      <c r="A648" s="28">
        <v>79</v>
      </c>
      <c r="B648" s="29">
        <v>637704</v>
      </c>
      <c r="C648" s="30" t="s">
        <v>382</v>
      </c>
      <c r="D648" s="31" t="s">
        <v>72</v>
      </c>
      <c r="E648" s="28" t="s">
        <v>364</v>
      </c>
      <c r="F648" s="32">
        <v>430000</v>
      </c>
      <c r="G648" s="33">
        <v>246</v>
      </c>
      <c r="H648" s="34" t="s">
        <v>342</v>
      </c>
    </row>
    <row r="649" spans="1:8" ht="17.45" customHeight="1" x14ac:dyDescent="0.25">
      <c r="A649" s="28">
        <v>80</v>
      </c>
      <c r="B649" s="29">
        <v>637705</v>
      </c>
      <c r="C649" s="30" t="s">
        <v>231</v>
      </c>
      <c r="D649" s="31" t="s">
        <v>196</v>
      </c>
      <c r="E649" s="28" t="s">
        <v>364</v>
      </c>
      <c r="F649" s="32">
        <v>430000</v>
      </c>
      <c r="G649" s="33">
        <v>78</v>
      </c>
      <c r="H649" s="34" t="s">
        <v>342</v>
      </c>
    </row>
    <row r="650" spans="1:8" ht="17.45" customHeight="1" x14ac:dyDescent="0.25">
      <c r="A650" s="28">
        <v>81</v>
      </c>
      <c r="B650" s="29">
        <v>637706</v>
      </c>
      <c r="C650" s="30" t="s">
        <v>26</v>
      </c>
      <c r="D650" s="31" t="s">
        <v>43</v>
      </c>
      <c r="E650" s="28" t="s">
        <v>364</v>
      </c>
      <c r="F650" s="32">
        <v>430000</v>
      </c>
      <c r="G650" s="33">
        <v>246</v>
      </c>
      <c r="H650" s="34" t="s">
        <v>342</v>
      </c>
    </row>
    <row r="651" spans="1:8" ht="17.45" customHeight="1" x14ac:dyDescent="0.25">
      <c r="A651" s="28">
        <v>82</v>
      </c>
      <c r="B651" s="29">
        <v>637707</v>
      </c>
      <c r="C651" s="30" t="s">
        <v>349</v>
      </c>
      <c r="D651" s="31" t="s">
        <v>20</v>
      </c>
      <c r="E651" s="28" t="s">
        <v>364</v>
      </c>
      <c r="F651" s="32">
        <v>430000</v>
      </c>
      <c r="G651" s="33">
        <v>78</v>
      </c>
      <c r="H651" s="34" t="s">
        <v>342</v>
      </c>
    </row>
    <row r="652" spans="1:8" ht="17.45" customHeight="1" x14ac:dyDescent="0.25">
      <c r="A652" s="28">
        <v>83</v>
      </c>
      <c r="B652" s="29">
        <v>637708</v>
      </c>
      <c r="C652" s="30" t="s">
        <v>349</v>
      </c>
      <c r="D652" s="31" t="s">
        <v>88</v>
      </c>
      <c r="E652" s="28" t="s">
        <v>364</v>
      </c>
      <c r="F652" s="32">
        <v>430000</v>
      </c>
      <c r="G652" s="33">
        <v>78</v>
      </c>
      <c r="H652" s="34" t="s">
        <v>342</v>
      </c>
    </row>
    <row r="653" spans="1:8" ht="17.45" customHeight="1" x14ac:dyDescent="0.25">
      <c r="A653" s="28">
        <v>84</v>
      </c>
      <c r="B653" s="29">
        <v>637709</v>
      </c>
      <c r="C653" s="30" t="s">
        <v>317</v>
      </c>
      <c r="D653" s="31" t="s">
        <v>187</v>
      </c>
      <c r="E653" s="28" t="s">
        <v>364</v>
      </c>
      <c r="F653" s="32">
        <v>430000</v>
      </c>
      <c r="G653" s="33">
        <v>246</v>
      </c>
      <c r="H653" s="34" t="s">
        <v>342</v>
      </c>
    </row>
    <row r="654" spans="1:8" ht="17.45" customHeight="1" x14ac:dyDescent="0.25">
      <c r="A654" s="28">
        <v>85</v>
      </c>
      <c r="B654" s="29">
        <v>637710</v>
      </c>
      <c r="C654" s="30" t="s">
        <v>286</v>
      </c>
      <c r="D654" s="31" t="s">
        <v>54</v>
      </c>
      <c r="E654" s="28" t="s">
        <v>364</v>
      </c>
      <c r="F654" s="32">
        <v>430000</v>
      </c>
      <c r="G654" s="33">
        <v>246</v>
      </c>
      <c r="H654" s="34" t="s">
        <v>342</v>
      </c>
    </row>
    <row r="655" spans="1:8" ht="17.45" customHeight="1" x14ac:dyDescent="0.25">
      <c r="A655" s="28">
        <v>86</v>
      </c>
      <c r="B655" s="29">
        <v>637711</v>
      </c>
      <c r="C655" s="30" t="s">
        <v>45</v>
      </c>
      <c r="D655" s="31" t="s">
        <v>41</v>
      </c>
      <c r="E655" s="28" t="s">
        <v>364</v>
      </c>
      <c r="F655" s="32">
        <v>430000</v>
      </c>
      <c r="G655" s="33">
        <v>246</v>
      </c>
      <c r="H655" s="34" t="s">
        <v>342</v>
      </c>
    </row>
    <row r="656" spans="1:8" ht="17.45" customHeight="1" x14ac:dyDescent="0.25">
      <c r="A656" s="28">
        <v>87</v>
      </c>
      <c r="B656" s="29">
        <v>637712</v>
      </c>
      <c r="C656" s="30" t="s">
        <v>301</v>
      </c>
      <c r="D656" s="31" t="s">
        <v>71</v>
      </c>
      <c r="E656" s="28" t="s">
        <v>364</v>
      </c>
      <c r="F656" s="32">
        <v>430000</v>
      </c>
      <c r="G656" s="33">
        <v>246</v>
      </c>
      <c r="H656" s="34" t="s">
        <v>342</v>
      </c>
    </row>
    <row r="657" spans="1:8" ht="17.45" customHeight="1" x14ac:dyDescent="0.25">
      <c r="A657" s="28">
        <v>88</v>
      </c>
      <c r="B657" s="29">
        <v>637713</v>
      </c>
      <c r="C657" s="30" t="s">
        <v>383</v>
      </c>
      <c r="D657" s="31" t="s">
        <v>71</v>
      </c>
      <c r="E657" s="28" t="s">
        <v>364</v>
      </c>
      <c r="F657" s="32">
        <v>430000</v>
      </c>
      <c r="G657" s="33">
        <v>246</v>
      </c>
      <c r="H657" s="34" t="s">
        <v>342</v>
      </c>
    </row>
    <row r="658" spans="1:8" ht="17.45" customHeight="1" x14ac:dyDescent="0.25">
      <c r="A658" s="28">
        <v>89</v>
      </c>
      <c r="B658" s="29">
        <v>637714</v>
      </c>
      <c r="C658" s="30" t="s">
        <v>14</v>
      </c>
      <c r="D658" s="31" t="s">
        <v>81</v>
      </c>
      <c r="E658" s="28" t="s">
        <v>364</v>
      </c>
      <c r="F658" s="32">
        <v>430000</v>
      </c>
      <c r="G658" s="33">
        <v>78</v>
      </c>
      <c r="H658" s="34" t="s">
        <v>342</v>
      </c>
    </row>
    <row r="659" spans="1:8" ht="17.45" customHeight="1" x14ac:dyDescent="0.25">
      <c r="A659" s="28">
        <v>90</v>
      </c>
      <c r="B659" s="29">
        <v>637715</v>
      </c>
      <c r="C659" s="30" t="s">
        <v>264</v>
      </c>
      <c r="D659" s="31" t="s">
        <v>288</v>
      </c>
      <c r="E659" s="28" t="s">
        <v>364</v>
      </c>
      <c r="F659" s="32">
        <v>430000</v>
      </c>
      <c r="G659" s="33">
        <v>246</v>
      </c>
      <c r="H659" s="34" t="s">
        <v>342</v>
      </c>
    </row>
    <row r="660" spans="1:8" ht="17.45" customHeight="1" x14ac:dyDescent="0.25">
      <c r="A660" s="28">
        <v>91</v>
      </c>
      <c r="B660" s="29">
        <v>637716</v>
      </c>
      <c r="C660" s="30" t="s">
        <v>350</v>
      </c>
      <c r="D660" s="31" t="s">
        <v>121</v>
      </c>
      <c r="E660" s="28" t="s">
        <v>364</v>
      </c>
      <c r="F660" s="32">
        <v>430000</v>
      </c>
      <c r="G660" s="33">
        <v>246</v>
      </c>
      <c r="H660" s="34" t="s">
        <v>342</v>
      </c>
    </row>
    <row r="661" spans="1:8" ht="17.45" customHeight="1" x14ac:dyDescent="0.25">
      <c r="A661" s="28">
        <v>92</v>
      </c>
      <c r="B661" s="29">
        <v>637717</v>
      </c>
      <c r="C661" s="30" t="s">
        <v>214</v>
      </c>
      <c r="D661" s="31" t="s">
        <v>151</v>
      </c>
      <c r="E661" s="28" t="s">
        <v>364</v>
      </c>
      <c r="F661" s="32">
        <v>430000</v>
      </c>
      <c r="G661" s="33">
        <v>246</v>
      </c>
      <c r="H661" s="34" t="s">
        <v>342</v>
      </c>
    </row>
    <row r="662" spans="1:8" ht="17.45" customHeight="1" x14ac:dyDescent="0.25">
      <c r="A662" s="28">
        <v>93</v>
      </c>
      <c r="B662" s="29">
        <v>637718</v>
      </c>
      <c r="C662" s="30" t="s">
        <v>301</v>
      </c>
      <c r="D662" s="31" t="s">
        <v>164</v>
      </c>
      <c r="E662" s="28" t="s">
        <v>364</v>
      </c>
      <c r="F662" s="32">
        <v>430000</v>
      </c>
      <c r="G662" s="33">
        <v>246</v>
      </c>
      <c r="H662" s="34" t="s">
        <v>342</v>
      </c>
    </row>
    <row r="663" spans="1:8" ht="17.45" customHeight="1" x14ac:dyDescent="0.25">
      <c r="A663" s="28">
        <v>94</v>
      </c>
      <c r="B663" s="29">
        <v>637719</v>
      </c>
      <c r="C663" s="30" t="s">
        <v>285</v>
      </c>
      <c r="D663" s="31" t="s">
        <v>159</v>
      </c>
      <c r="E663" s="28" t="s">
        <v>364</v>
      </c>
      <c r="F663" s="32">
        <v>430000</v>
      </c>
      <c r="G663" s="33">
        <v>246</v>
      </c>
      <c r="H663" s="34" t="s">
        <v>342</v>
      </c>
    </row>
    <row r="664" spans="1:8" ht="17.45" customHeight="1" x14ac:dyDescent="0.25">
      <c r="A664" s="28">
        <v>95</v>
      </c>
      <c r="B664" s="29">
        <v>637720</v>
      </c>
      <c r="C664" s="30" t="s">
        <v>384</v>
      </c>
      <c r="D664" s="31" t="s">
        <v>78</v>
      </c>
      <c r="E664" s="28" t="s">
        <v>352</v>
      </c>
      <c r="F664" s="32">
        <v>640000</v>
      </c>
      <c r="G664" s="33">
        <v>78</v>
      </c>
      <c r="H664" s="34" t="s">
        <v>342</v>
      </c>
    </row>
    <row r="665" spans="1:8" ht="17.45" customHeight="1" x14ac:dyDescent="0.25">
      <c r="A665" s="28">
        <v>96</v>
      </c>
      <c r="B665" s="29">
        <v>637721</v>
      </c>
      <c r="C665" s="30" t="s">
        <v>311</v>
      </c>
      <c r="D665" s="31" t="s">
        <v>75</v>
      </c>
      <c r="E665" s="28" t="s">
        <v>364</v>
      </c>
      <c r="F665" s="32">
        <v>430000</v>
      </c>
      <c r="G665" s="33">
        <v>357</v>
      </c>
      <c r="H665" s="34" t="s">
        <v>342</v>
      </c>
    </row>
    <row r="666" spans="1:8" ht="17.45" customHeight="1" x14ac:dyDescent="0.25">
      <c r="A666" s="28">
        <v>97</v>
      </c>
      <c r="B666" s="29">
        <v>637722</v>
      </c>
      <c r="C666" s="30" t="s">
        <v>79</v>
      </c>
      <c r="D666" s="31" t="s">
        <v>52</v>
      </c>
      <c r="E666" s="28" t="s">
        <v>352</v>
      </c>
      <c r="F666" s="32">
        <v>640000</v>
      </c>
      <c r="G666" s="33">
        <v>78</v>
      </c>
      <c r="H666" s="34" t="s">
        <v>342</v>
      </c>
    </row>
    <row r="667" spans="1:8" ht="17.45" customHeight="1" x14ac:dyDescent="0.25">
      <c r="A667" s="28">
        <v>98</v>
      </c>
      <c r="B667" s="29">
        <v>637723</v>
      </c>
      <c r="C667" s="30" t="s">
        <v>68</v>
      </c>
      <c r="D667" s="31" t="s">
        <v>190</v>
      </c>
      <c r="E667" s="28" t="s">
        <v>364</v>
      </c>
      <c r="F667" s="32">
        <v>430000</v>
      </c>
      <c r="G667" s="33">
        <v>246</v>
      </c>
      <c r="H667" s="34" t="s">
        <v>342</v>
      </c>
    </row>
    <row r="668" spans="1:8" ht="17.45" customHeight="1" x14ac:dyDescent="0.25">
      <c r="A668" s="28">
        <v>99</v>
      </c>
      <c r="B668" s="29">
        <v>637724</v>
      </c>
      <c r="C668" s="30" t="s">
        <v>217</v>
      </c>
      <c r="D668" s="31" t="s">
        <v>385</v>
      </c>
      <c r="E668" s="28" t="s">
        <v>364</v>
      </c>
      <c r="F668" s="32">
        <v>430000</v>
      </c>
      <c r="G668" s="33">
        <v>246</v>
      </c>
      <c r="H668" s="34" t="s">
        <v>342</v>
      </c>
    </row>
    <row r="669" spans="1:8" ht="17.45" customHeight="1" x14ac:dyDescent="0.25">
      <c r="A669" s="28">
        <v>100</v>
      </c>
      <c r="B669" s="29">
        <v>637725</v>
      </c>
      <c r="C669" s="30" t="s">
        <v>14</v>
      </c>
      <c r="D669" s="31" t="s">
        <v>21</v>
      </c>
      <c r="E669" s="28" t="s">
        <v>364</v>
      </c>
      <c r="F669" s="32">
        <v>430000</v>
      </c>
      <c r="G669" s="33">
        <v>246</v>
      </c>
      <c r="H669" s="34" t="s">
        <v>342</v>
      </c>
    </row>
    <row r="670" spans="1:8" ht="17.45" customHeight="1" x14ac:dyDescent="0.25">
      <c r="A670" s="28">
        <v>101</v>
      </c>
      <c r="B670" s="29">
        <v>637726</v>
      </c>
      <c r="C670" s="30" t="s">
        <v>386</v>
      </c>
      <c r="D670" s="31" t="s">
        <v>18</v>
      </c>
      <c r="E670" s="28" t="s">
        <v>364</v>
      </c>
      <c r="F670" s="32">
        <v>430000</v>
      </c>
      <c r="G670" s="33">
        <v>246</v>
      </c>
      <c r="H670" s="34" t="s">
        <v>342</v>
      </c>
    </row>
    <row r="671" spans="1:8" ht="17.45" customHeight="1" x14ac:dyDescent="0.25">
      <c r="A671" s="28">
        <v>102</v>
      </c>
      <c r="B671" s="29">
        <v>637727</v>
      </c>
      <c r="C671" s="30" t="s">
        <v>126</v>
      </c>
      <c r="D671" s="31" t="s">
        <v>173</v>
      </c>
      <c r="E671" s="28" t="s">
        <v>364</v>
      </c>
      <c r="F671" s="32">
        <v>430000</v>
      </c>
      <c r="G671" s="33">
        <v>246</v>
      </c>
      <c r="H671" s="34" t="s">
        <v>342</v>
      </c>
    </row>
    <row r="672" spans="1:8" ht="17.45" customHeight="1" x14ac:dyDescent="0.25">
      <c r="A672" s="28">
        <v>103</v>
      </c>
      <c r="B672" s="29">
        <v>637728</v>
      </c>
      <c r="C672" s="30" t="s">
        <v>248</v>
      </c>
      <c r="D672" s="31" t="s">
        <v>36</v>
      </c>
      <c r="E672" s="28" t="s">
        <v>364</v>
      </c>
      <c r="F672" s="32">
        <v>430000</v>
      </c>
      <c r="G672" s="33">
        <v>78</v>
      </c>
      <c r="H672" s="34" t="s">
        <v>342</v>
      </c>
    </row>
    <row r="673" spans="1:8" ht="17.45" customHeight="1" x14ac:dyDescent="0.25">
      <c r="A673" s="28">
        <v>104</v>
      </c>
      <c r="B673" s="29">
        <v>637729</v>
      </c>
      <c r="C673" s="30" t="s">
        <v>247</v>
      </c>
      <c r="D673" s="31" t="s">
        <v>99</v>
      </c>
      <c r="E673" s="28" t="s">
        <v>364</v>
      </c>
      <c r="F673" s="32">
        <v>430000</v>
      </c>
      <c r="G673" s="33">
        <v>78</v>
      </c>
      <c r="H673" s="34" t="s">
        <v>342</v>
      </c>
    </row>
    <row r="674" spans="1:8" ht="17.45" customHeight="1" x14ac:dyDescent="0.25">
      <c r="A674" s="28">
        <v>105</v>
      </c>
      <c r="B674" s="29">
        <v>637730</v>
      </c>
      <c r="C674" s="30" t="s">
        <v>208</v>
      </c>
      <c r="D674" s="31" t="s">
        <v>209</v>
      </c>
      <c r="E674" s="28" t="s">
        <v>364</v>
      </c>
      <c r="F674" s="32">
        <v>430000</v>
      </c>
      <c r="G674" s="33">
        <v>246</v>
      </c>
      <c r="H674" s="34" t="s">
        <v>342</v>
      </c>
    </row>
    <row r="675" spans="1:8" ht="17.45" customHeight="1" x14ac:dyDescent="0.25">
      <c r="A675" s="28">
        <v>106</v>
      </c>
      <c r="B675" s="29">
        <v>637731</v>
      </c>
      <c r="C675" s="30" t="s">
        <v>212</v>
      </c>
      <c r="D675" s="31" t="s">
        <v>213</v>
      </c>
      <c r="E675" s="28" t="s">
        <v>364</v>
      </c>
      <c r="F675" s="32">
        <v>430000</v>
      </c>
      <c r="G675" s="33">
        <v>246</v>
      </c>
      <c r="H675" s="34" t="s">
        <v>342</v>
      </c>
    </row>
    <row r="676" spans="1:8" ht="17.45" customHeight="1" x14ac:dyDescent="0.25">
      <c r="A676" s="28">
        <v>107</v>
      </c>
      <c r="B676" s="29">
        <v>637732</v>
      </c>
      <c r="C676" s="30" t="s">
        <v>211</v>
      </c>
      <c r="D676" s="31" t="s">
        <v>209</v>
      </c>
      <c r="E676" s="28" t="s">
        <v>364</v>
      </c>
      <c r="F676" s="32">
        <v>430000</v>
      </c>
      <c r="G676" s="33">
        <v>246</v>
      </c>
      <c r="H676" s="34" t="s">
        <v>342</v>
      </c>
    </row>
    <row r="677" spans="1:8" ht="17.45" customHeight="1" x14ac:dyDescent="0.25">
      <c r="A677" s="28">
        <v>108</v>
      </c>
      <c r="B677" s="29">
        <v>637733</v>
      </c>
      <c r="C677" s="30" t="s">
        <v>387</v>
      </c>
      <c r="D677" s="31" t="s">
        <v>175</v>
      </c>
      <c r="E677" s="28" t="s">
        <v>364</v>
      </c>
      <c r="F677" s="32">
        <v>430000</v>
      </c>
      <c r="G677" s="33">
        <v>246</v>
      </c>
      <c r="H677" s="34" t="s">
        <v>342</v>
      </c>
    </row>
    <row r="678" spans="1:8" ht="17.45" customHeight="1" x14ac:dyDescent="0.25">
      <c r="A678" s="28">
        <v>109</v>
      </c>
      <c r="B678" s="29">
        <v>637734</v>
      </c>
      <c r="C678" s="30" t="s">
        <v>202</v>
      </c>
      <c r="D678" s="31" t="s">
        <v>314</v>
      </c>
      <c r="E678" s="28" t="s">
        <v>364</v>
      </c>
      <c r="F678" s="32">
        <v>430000</v>
      </c>
      <c r="G678" s="33">
        <v>246</v>
      </c>
      <c r="H678" s="34" t="s">
        <v>342</v>
      </c>
    </row>
    <row r="679" spans="1:8" ht="17.45" customHeight="1" x14ac:dyDescent="0.25">
      <c r="A679" s="28">
        <v>110</v>
      </c>
      <c r="B679" s="29">
        <v>637735</v>
      </c>
      <c r="C679" s="30" t="s">
        <v>315</v>
      </c>
      <c r="D679" s="31" t="s">
        <v>150</v>
      </c>
      <c r="E679" s="28" t="s">
        <v>364</v>
      </c>
      <c r="F679" s="32">
        <v>430000</v>
      </c>
      <c r="G679" s="33">
        <v>246</v>
      </c>
      <c r="H679" s="34" t="s">
        <v>342</v>
      </c>
    </row>
    <row r="680" spans="1:8" ht="17.45" customHeight="1" x14ac:dyDescent="0.25">
      <c r="A680" s="28">
        <v>111</v>
      </c>
      <c r="B680" s="29">
        <v>637736</v>
      </c>
      <c r="C680" s="30" t="s">
        <v>171</v>
      </c>
      <c r="D680" s="31" t="s">
        <v>283</v>
      </c>
      <c r="E680" s="28" t="s">
        <v>364</v>
      </c>
      <c r="F680" s="32">
        <v>430000</v>
      </c>
      <c r="G680" s="33">
        <v>246</v>
      </c>
      <c r="H680" s="34" t="s">
        <v>342</v>
      </c>
    </row>
    <row r="681" spans="1:8" ht="17.45" customHeight="1" x14ac:dyDescent="0.25">
      <c r="A681" s="28">
        <v>112</v>
      </c>
      <c r="B681" s="29">
        <v>637737</v>
      </c>
      <c r="C681" s="30" t="s">
        <v>139</v>
      </c>
      <c r="D681" s="31" t="s">
        <v>388</v>
      </c>
      <c r="E681" s="28" t="s">
        <v>364</v>
      </c>
      <c r="F681" s="32">
        <v>430000</v>
      </c>
      <c r="G681" s="33">
        <v>78</v>
      </c>
      <c r="H681" s="34" t="s">
        <v>342</v>
      </c>
    </row>
    <row r="682" spans="1:8" ht="17.45" customHeight="1" x14ac:dyDescent="0.25">
      <c r="A682" s="28">
        <v>113</v>
      </c>
      <c r="B682" s="29">
        <v>637738</v>
      </c>
      <c r="C682" s="30" t="s">
        <v>389</v>
      </c>
      <c r="D682" s="31" t="s">
        <v>167</v>
      </c>
      <c r="E682" s="28" t="s">
        <v>364</v>
      </c>
      <c r="F682" s="32">
        <v>430000</v>
      </c>
      <c r="G682" s="33">
        <v>78</v>
      </c>
      <c r="H682" s="34" t="s">
        <v>342</v>
      </c>
    </row>
    <row r="683" spans="1:8" ht="17.45" customHeight="1" x14ac:dyDescent="0.25">
      <c r="A683" s="28">
        <v>114</v>
      </c>
      <c r="B683" s="29">
        <v>637739</v>
      </c>
      <c r="C683" s="30" t="s">
        <v>266</v>
      </c>
      <c r="D683" s="31" t="s">
        <v>70</v>
      </c>
      <c r="E683" s="28" t="s">
        <v>364</v>
      </c>
      <c r="F683" s="32">
        <v>430000</v>
      </c>
      <c r="G683" s="33">
        <v>357</v>
      </c>
      <c r="H683" s="34" t="s">
        <v>342</v>
      </c>
    </row>
    <row r="684" spans="1:8" ht="17.45" customHeight="1" x14ac:dyDescent="0.25">
      <c r="A684" s="28">
        <v>115</v>
      </c>
      <c r="B684" s="29">
        <v>637740</v>
      </c>
      <c r="C684" s="30" t="s">
        <v>265</v>
      </c>
      <c r="D684" s="31" t="s">
        <v>70</v>
      </c>
      <c r="E684" s="28" t="s">
        <v>364</v>
      </c>
      <c r="F684" s="32">
        <v>430000</v>
      </c>
      <c r="G684" s="33">
        <v>357</v>
      </c>
      <c r="H684" s="34" t="s">
        <v>342</v>
      </c>
    </row>
    <row r="685" spans="1:8" ht="17.45" customHeight="1" x14ac:dyDescent="0.25">
      <c r="A685" s="28">
        <v>116</v>
      </c>
      <c r="B685" s="29">
        <v>637741</v>
      </c>
      <c r="C685" s="30" t="s">
        <v>260</v>
      </c>
      <c r="D685" s="31" t="s">
        <v>41</v>
      </c>
      <c r="E685" s="28" t="s">
        <v>364</v>
      </c>
      <c r="F685" s="32">
        <v>430000</v>
      </c>
      <c r="G685" s="33">
        <v>357</v>
      </c>
      <c r="H685" s="34" t="s">
        <v>342</v>
      </c>
    </row>
    <row r="686" spans="1:8" ht="17.45" customHeight="1" x14ac:dyDescent="0.25">
      <c r="A686" s="28">
        <v>117</v>
      </c>
      <c r="B686" s="29">
        <v>637742</v>
      </c>
      <c r="C686" s="30" t="s">
        <v>222</v>
      </c>
      <c r="D686" s="31" t="s">
        <v>123</v>
      </c>
      <c r="E686" s="28" t="s">
        <v>364</v>
      </c>
      <c r="F686" s="32">
        <v>430000</v>
      </c>
      <c r="G686" s="33">
        <v>357</v>
      </c>
      <c r="H686" s="34" t="s">
        <v>342</v>
      </c>
    </row>
    <row r="687" spans="1:8" ht="17.45" customHeight="1" x14ac:dyDescent="0.25">
      <c r="A687" s="28">
        <v>118</v>
      </c>
      <c r="B687" s="29">
        <v>637743</v>
      </c>
      <c r="C687" s="30" t="s">
        <v>259</v>
      </c>
      <c r="D687" s="31" t="s">
        <v>128</v>
      </c>
      <c r="E687" s="28" t="s">
        <v>364</v>
      </c>
      <c r="F687" s="32">
        <v>430000</v>
      </c>
      <c r="G687" s="33">
        <v>357</v>
      </c>
      <c r="H687" s="34" t="s">
        <v>342</v>
      </c>
    </row>
    <row r="688" spans="1:8" ht="17.45" customHeight="1" x14ac:dyDescent="0.25">
      <c r="A688" s="28">
        <v>119</v>
      </c>
      <c r="B688" s="29">
        <v>637744</v>
      </c>
      <c r="C688" s="30" t="s">
        <v>135</v>
      </c>
      <c r="D688" s="31" t="s">
        <v>152</v>
      </c>
      <c r="E688" s="28" t="s">
        <v>364</v>
      </c>
      <c r="F688" s="32">
        <v>430000</v>
      </c>
      <c r="G688" s="33">
        <v>246</v>
      </c>
      <c r="H688" s="34" t="s">
        <v>342</v>
      </c>
    </row>
    <row r="689" spans="1:8" ht="17.45" customHeight="1" x14ac:dyDescent="0.25">
      <c r="A689" s="28">
        <v>120</v>
      </c>
      <c r="B689" s="29">
        <v>637745</v>
      </c>
      <c r="C689" s="30" t="s">
        <v>68</v>
      </c>
      <c r="D689" s="31" t="s">
        <v>390</v>
      </c>
      <c r="E689" s="28" t="s">
        <v>364</v>
      </c>
      <c r="F689" s="32">
        <v>430000</v>
      </c>
      <c r="G689" s="33">
        <v>246</v>
      </c>
      <c r="H689" s="34" t="s">
        <v>342</v>
      </c>
    </row>
    <row r="690" spans="1:8" ht="17.45" customHeight="1" x14ac:dyDescent="0.25">
      <c r="A690" s="28">
        <v>121</v>
      </c>
      <c r="B690" s="29">
        <v>637746</v>
      </c>
      <c r="C690" s="30" t="s">
        <v>256</v>
      </c>
      <c r="D690" s="31" t="s">
        <v>31</v>
      </c>
      <c r="E690" s="28" t="s">
        <v>364</v>
      </c>
      <c r="F690" s="32">
        <v>430000</v>
      </c>
      <c r="G690" s="33">
        <v>246</v>
      </c>
      <c r="H690" s="34" t="s">
        <v>342</v>
      </c>
    </row>
    <row r="691" spans="1:8" ht="17.45" customHeight="1" x14ac:dyDescent="0.25">
      <c r="A691" s="28">
        <v>122</v>
      </c>
      <c r="B691" s="29">
        <v>637747</v>
      </c>
      <c r="C691" s="30" t="s">
        <v>140</v>
      </c>
      <c r="D691" s="31" t="s">
        <v>236</v>
      </c>
      <c r="E691" s="28" t="s">
        <v>364</v>
      </c>
      <c r="F691" s="32">
        <v>430000</v>
      </c>
      <c r="G691" s="33">
        <v>246</v>
      </c>
      <c r="H691" s="34" t="s">
        <v>342</v>
      </c>
    </row>
    <row r="692" spans="1:8" ht="17.45" customHeight="1" x14ac:dyDescent="0.25">
      <c r="A692" s="28">
        <v>123</v>
      </c>
      <c r="B692" s="29">
        <v>637748</v>
      </c>
      <c r="C692" s="30" t="s">
        <v>96</v>
      </c>
      <c r="D692" s="31" t="s">
        <v>46</v>
      </c>
      <c r="E692" s="28" t="s">
        <v>364</v>
      </c>
      <c r="F692" s="32">
        <v>430000</v>
      </c>
      <c r="G692" s="33">
        <v>246</v>
      </c>
      <c r="H692" s="34" t="s">
        <v>342</v>
      </c>
    </row>
    <row r="693" spans="1:8" ht="17.45" customHeight="1" x14ac:dyDescent="0.25">
      <c r="A693" s="28">
        <v>124</v>
      </c>
      <c r="B693" s="29">
        <v>637749</v>
      </c>
      <c r="C693" s="30" t="s">
        <v>26</v>
      </c>
      <c r="D693" s="31" t="s">
        <v>69</v>
      </c>
      <c r="E693" s="28" t="s">
        <v>364</v>
      </c>
      <c r="F693" s="32">
        <v>430000</v>
      </c>
      <c r="G693" s="33">
        <v>246</v>
      </c>
      <c r="H693" s="34" t="s">
        <v>342</v>
      </c>
    </row>
    <row r="694" spans="1:8" ht="17.45" customHeight="1" x14ac:dyDescent="0.25">
      <c r="A694" s="28">
        <v>125</v>
      </c>
      <c r="B694" s="29">
        <v>637750</v>
      </c>
      <c r="C694" s="30" t="s">
        <v>13</v>
      </c>
      <c r="D694" s="31" t="s">
        <v>104</v>
      </c>
      <c r="E694" s="28" t="s">
        <v>364</v>
      </c>
      <c r="F694" s="32">
        <v>430000</v>
      </c>
      <c r="G694" s="33">
        <v>246</v>
      </c>
      <c r="H694" s="34" t="s">
        <v>342</v>
      </c>
    </row>
    <row r="695" spans="1:8" ht="17.45" customHeight="1" x14ac:dyDescent="0.25">
      <c r="A695" s="28">
        <v>126</v>
      </c>
      <c r="B695" s="29">
        <v>637451</v>
      </c>
      <c r="C695" s="30" t="s">
        <v>316</v>
      </c>
      <c r="D695" s="31" t="s">
        <v>263</v>
      </c>
      <c r="E695" s="28" t="s">
        <v>364</v>
      </c>
      <c r="F695" s="32">
        <v>430000</v>
      </c>
      <c r="G695" s="33">
        <v>246</v>
      </c>
      <c r="H695" s="34" t="s">
        <v>342</v>
      </c>
    </row>
    <row r="696" spans="1:8" ht="17.45" customHeight="1" x14ac:dyDescent="0.25">
      <c r="A696" s="28">
        <v>127</v>
      </c>
      <c r="B696" s="29">
        <v>637452</v>
      </c>
      <c r="C696" s="30" t="s">
        <v>14</v>
      </c>
      <c r="D696" s="31" t="s">
        <v>94</v>
      </c>
      <c r="E696" s="28" t="s">
        <v>364</v>
      </c>
      <c r="F696" s="32">
        <v>430000</v>
      </c>
      <c r="G696" s="33">
        <v>246</v>
      </c>
      <c r="H696" s="34" t="s">
        <v>342</v>
      </c>
    </row>
    <row r="697" spans="1:8" ht="17.45" customHeight="1" x14ac:dyDescent="0.25">
      <c r="A697" s="28">
        <v>128</v>
      </c>
      <c r="B697" s="29">
        <v>637453</v>
      </c>
      <c r="C697" s="30" t="s">
        <v>391</v>
      </c>
      <c r="D697" s="31" t="s">
        <v>392</v>
      </c>
      <c r="E697" s="28" t="s">
        <v>364</v>
      </c>
      <c r="F697" s="32">
        <v>430000</v>
      </c>
      <c r="G697" s="33">
        <v>246</v>
      </c>
      <c r="H697" s="34" t="s">
        <v>342</v>
      </c>
    </row>
    <row r="698" spans="1:8" ht="17.45" customHeight="1" x14ac:dyDescent="0.25">
      <c r="A698" s="28">
        <v>129</v>
      </c>
      <c r="B698" s="29">
        <v>637454</v>
      </c>
      <c r="C698" s="30" t="s">
        <v>165</v>
      </c>
      <c r="D698" s="31" t="s">
        <v>122</v>
      </c>
      <c r="E698" s="28" t="s">
        <v>364</v>
      </c>
      <c r="F698" s="32">
        <v>430000</v>
      </c>
      <c r="G698" s="33">
        <v>246</v>
      </c>
      <c r="H698" s="34" t="s">
        <v>342</v>
      </c>
    </row>
    <row r="699" spans="1:8" ht="17.45" customHeight="1" x14ac:dyDescent="0.25">
      <c r="A699" s="28">
        <v>130</v>
      </c>
      <c r="B699" s="29">
        <v>637455</v>
      </c>
      <c r="C699" s="30" t="s">
        <v>179</v>
      </c>
      <c r="D699" s="31" t="s">
        <v>103</v>
      </c>
      <c r="E699" s="28" t="s">
        <v>364</v>
      </c>
      <c r="F699" s="32">
        <v>430000</v>
      </c>
      <c r="G699" s="33">
        <v>246</v>
      </c>
      <c r="H699" s="34" t="s">
        <v>342</v>
      </c>
    </row>
    <row r="700" spans="1:8" ht="17.45" customHeight="1" x14ac:dyDescent="0.25">
      <c r="A700" s="28">
        <v>131</v>
      </c>
      <c r="B700" s="29">
        <v>637456</v>
      </c>
      <c r="C700" s="30" t="s">
        <v>393</v>
      </c>
      <c r="D700" s="31" t="s">
        <v>85</v>
      </c>
      <c r="E700" s="28" t="s">
        <v>364</v>
      </c>
      <c r="F700" s="32">
        <v>430000</v>
      </c>
      <c r="G700" s="33">
        <v>246</v>
      </c>
      <c r="H700" s="34" t="s">
        <v>342</v>
      </c>
    </row>
    <row r="701" spans="1:8" ht="17.45" customHeight="1" x14ac:dyDescent="0.25">
      <c r="A701" s="28">
        <v>132</v>
      </c>
      <c r="B701" s="29">
        <v>637457</v>
      </c>
      <c r="C701" s="30" t="s">
        <v>25</v>
      </c>
      <c r="D701" s="31" t="s">
        <v>107</v>
      </c>
      <c r="E701" s="28" t="s">
        <v>364</v>
      </c>
      <c r="F701" s="32">
        <v>430000</v>
      </c>
      <c r="G701" s="33">
        <v>246</v>
      </c>
      <c r="H701" s="34" t="s">
        <v>342</v>
      </c>
    </row>
    <row r="702" spans="1:8" ht="17.45" customHeight="1" x14ac:dyDescent="0.25">
      <c r="A702" s="28">
        <v>133</v>
      </c>
      <c r="B702" s="29">
        <v>637458</v>
      </c>
      <c r="C702" s="30" t="s">
        <v>16</v>
      </c>
      <c r="D702" s="31" t="s">
        <v>108</v>
      </c>
      <c r="E702" s="28" t="s">
        <v>364</v>
      </c>
      <c r="F702" s="32">
        <v>430000</v>
      </c>
      <c r="G702" s="33">
        <v>246</v>
      </c>
      <c r="H702" s="34" t="s">
        <v>342</v>
      </c>
    </row>
    <row r="703" spans="1:8" ht="17.45" customHeight="1" x14ac:dyDescent="0.25">
      <c r="A703" s="28">
        <v>134</v>
      </c>
      <c r="B703" s="29">
        <v>637459</v>
      </c>
      <c r="C703" s="30" t="s">
        <v>274</v>
      </c>
      <c r="D703" s="31" t="s">
        <v>36</v>
      </c>
      <c r="E703" s="28" t="s">
        <v>364</v>
      </c>
      <c r="F703" s="32">
        <v>430000</v>
      </c>
      <c r="G703" s="33">
        <v>246</v>
      </c>
      <c r="H703" s="34" t="s">
        <v>342</v>
      </c>
    </row>
    <row r="704" spans="1:8" ht="17.45" customHeight="1" x14ac:dyDescent="0.25">
      <c r="A704" s="28">
        <v>135</v>
      </c>
      <c r="B704" s="29">
        <v>637460</v>
      </c>
      <c r="C704" s="30" t="s">
        <v>394</v>
      </c>
      <c r="D704" s="31" t="s">
        <v>24</v>
      </c>
      <c r="E704" s="28" t="s">
        <v>364</v>
      </c>
      <c r="F704" s="32">
        <v>430000</v>
      </c>
      <c r="G704" s="33">
        <v>246</v>
      </c>
      <c r="H704" s="34" t="s">
        <v>342</v>
      </c>
    </row>
    <row r="705" spans="1:8" ht="17.45" customHeight="1" x14ac:dyDescent="0.25">
      <c r="A705" s="28">
        <v>136</v>
      </c>
      <c r="B705" s="29">
        <v>637461</v>
      </c>
      <c r="C705" s="30" t="s">
        <v>395</v>
      </c>
      <c r="D705" s="31" t="s">
        <v>253</v>
      </c>
      <c r="E705" s="28" t="s">
        <v>364</v>
      </c>
      <c r="F705" s="32">
        <v>430000</v>
      </c>
      <c r="G705" s="33">
        <v>246</v>
      </c>
      <c r="H705" s="34" t="s">
        <v>342</v>
      </c>
    </row>
    <row r="706" spans="1:8" ht="17.45" customHeight="1" x14ac:dyDescent="0.25">
      <c r="A706" s="28">
        <v>137</v>
      </c>
      <c r="B706" s="29">
        <v>637462</v>
      </c>
      <c r="C706" s="30" t="s">
        <v>14</v>
      </c>
      <c r="D706" s="31" t="s">
        <v>162</v>
      </c>
      <c r="E706" s="28" t="s">
        <v>364</v>
      </c>
      <c r="F706" s="32">
        <v>430000</v>
      </c>
      <c r="G706" s="33">
        <v>246</v>
      </c>
      <c r="H706" s="34" t="s">
        <v>342</v>
      </c>
    </row>
    <row r="707" spans="1:8" ht="17.45" customHeight="1" x14ac:dyDescent="0.25">
      <c r="A707" s="28">
        <v>138</v>
      </c>
      <c r="B707" s="29">
        <v>637463</v>
      </c>
      <c r="C707" s="30" t="s">
        <v>396</v>
      </c>
      <c r="D707" s="31" t="s">
        <v>161</v>
      </c>
      <c r="E707" s="28" t="s">
        <v>364</v>
      </c>
      <c r="F707" s="32">
        <v>430000</v>
      </c>
      <c r="G707" s="33">
        <v>246</v>
      </c>
      <c r="H707" s="34" t="s">
        <v>342</v>
      </c>
    </row>
    <row r="708" spans="1:8" ht="17.45" customHeight="1" x14ac:dyDescent="0.25">
      <c r="A708" s="28">
        <v>139</v>
      </c>
      <c r="B708" s="29">
        <v>637464</v>
      </c>
      <c r="C708" s="30" t="s">
        <v>371</v>
      </c>
      <c r="D708" s="31" t="s">
        <v>22</v>
      </c>
      <c r="E708" s="28" t="s">
        <v>364</v>
      </c>
      <c r="F708" s="32">
        <v>430000</v>
      </c>
      <c r="G708" s="33">
        <v>246</v>
      </c>
      <c r="H708" s="34" t="s">
        <v>342</v>
      </c>
    </row>
    <row r="709" spans="1:8" ht="17.45" customHeight="1" x14ac:dyDescent="0.25">
      <c r="A709" s="28">
        <v>140</v>
      </c>
      <c r="B709" s="29">
        <v>637465</v>
      </c>
      <c r="C709" s="30" t="s">
        <v>14</v>
      </c>
      <c r="D709" s="31" t="s">
        <v>170</v>
      </c>
      <c r="E709" s="28" t="s">
        <v>364</v>
      </c>
      <c r="F709" s="32">
        <v>430000</v>
      </c>
      <c r="G709" s="33">
        <v>246</v>
      </c>
      <c r="H709" s="34" t="s">
        <v>342</v>
      </c>
    </row>
    <row r="710" spans="1:8" ht="17.45" customHeight="1" x14ac:dyDescent="0.25">
      <c r="A710" s="28">
        <v>141</v>
      </c>
      <c r="B710" s="29">
        <v>637466</v>
      </c>
      <c r="C710" s="30" t="s">
        <v>294</v>
      </c>
      <c r="D710" s="31" t="s">
        <v>36</v>
      </c>
      <c r="E710" s="28" t="s">
        <v>364</v>
      </c>
      <c r="F710" s="32">
        <v>430000</v>
      </c>
      <c r="G710" s="33">
        <v>246</v>
      </c>
      <c r="H710" s="34" t="s">
        <v>342</v>
      </c>
    </row>
    <row r="711" spans="1:8" ht="17.45" customHeight="1" x14ac:dyDescent="0.25">
      <c r="A711" s="28">
        <v>142</v>
      </c>
      <c r="B711" s="29">
        <v>637467</v>
      </c>
      <c r="C711" s="30" t="s">
        <v>49</v>
      </c>
      <c r="D711" s="31" t="s">
        <v>397</v>
      </c>
      <c r="E711" s="28" t="s">
        <v>364</v>
      </c>
      <c r="F711" s="32">
        <v>430000</v>
      </c>
      <c r="G711" s="33">
        <v>246</v>
      </c>
      <c r="H711" s="34" t="s">
        <v>342</v>
      </c>
    </row>
    <row r="712" spans="1:8" ht="17.45" customHeight="1" x14ac:dyDescent="0.25">
      <c r="A712" s="28">
        <v>143</v>
      </c>
      <c r="B712" s="29">
        <v>637468</v>
      </c>
      <c r="C712" s="30" t="s">
        <v>398</v>
      </c>
      <c r="D712" s="31" t="s">
        <v>22</v>
      </c>
      <c r="E712" s="28" t="s">
        <v>364</v>
      </c>
      <c r="F712" s="32">
        <v>430000</v>
      </c>
      <c r="G712" s="33">
        <v>246</v>
      </c>
      <c r="H712" s="34" t="s">
        <v>342</v>
      </c>
    </row>
    <row r="713" spans="1:8" ht="17.45" customHeight="1" x14ac:dyDescent="0.25">
      <c r="A713" s="28">
        <v>144</v>
      </c>
      <c r="B713" s="29">
        <v>637469</v>
      </c>
      <c r="C713" s="30" t="s">
        <v>19</v>
      </c>
      <c r="D713" s="31" t="s">
        <v>8</v>
      </c>
      <c r="E713" s="28" t="s">
        <v>364</v>
      </c>
      <c r="F713" s="32">
        <v>430000</v>
      </c>
      <c r="G713" s="33">
        <v>246</v>
      </c>
      <c r="H713" s="34" t="s">
        <v>342</v>
      </c>
    </row>
    <row r="714" spans="1:8" ht="17.45" customHeight="1" x14ac:dyDescent="0.25">
      <c r="A714" s="28">
        <v>145</v>
      </c>
      <c r="B714" s="29">
        <v>637470</v>
      </c>
      <c r="C714" s="30" t="s">
        <v>14</v>
      </c>
      <c r="D714" s="31" t="s">
        <v>81</v>
      </c>
      <c r="E714" s="28" t="s">
        <v>364</v>
      </c>
      <c r="F714" s="32">
        <v>430000</v>
      </c>
      <c r="G714" s="33">
        <v>246</v>
      </c>
      <c r="H714" s="34" t="s">
        <v>342</v>
      </c>
    </row>
    <row r="715" spans="1:8" ht="17.45" customHeight="1" x14ac:dyDescent="0.25">
      <c r="A715" s="28">
        <v>146</v>
      </c>
      <c r="B715" s="29">
        <v>637471</v>
      </c>
      <c r="C715" s="30" t="s">
        <v>15</v>
      </c>
      <c r="D715" s="31"/>
      <c r="E715" s="28"/>
      <c r="F715" s="32"/>
      <c r="G715" s="33"/>
      <c r="H715" s="34"/>
    </row>
    <row r="716" spans="1:8" ht="17.45" customHeight="1" x14ac:dyDescent="0.25">
      <c r="A716" s="28">
        <v>147</v>
      </c>
      <c r="B716" s="29">
        <v>637472</v>
      </c>
      <c r="C716" s="30" t="s">
        <v>399</v>
      </c>
      <c r="D716" s="31" t="s">
        <v>62</v>
      </c>
      <c r="E716" s="28" t="s">
        <v>364</v>
      </c>
      <c r="F716" s="32">
        <v>430000</v>
      </c>
      <c r="G716" s="33">
        <v>357</v>
      </c>
      <c r="H716" s="34" t="s">
        <v>342</v>
      </c>
    </row>
    <row r="717" spans="1:8" ht="17.45" customHeight="1" x14ac:dyDescent="0.25">
      <c r="A717" s="28">
        <v>148</v>
      </c>
      <c r="B717" s="29">
        <v>637473</v>
      </c>
      <c r="C717" s="30" t="s">
        <v>38</v>
      </c>
      <c r="D717" s="31" t="s">
        <v>125</v>
      </c>
      <c r="E717" s="28" t="s">
        <v>364</v>
      </c>
      <c r="F717" s="32">
        <v>430000</v>
      </c>
      <c r="G717" s="33">
        <v>357</v>
      </c>
      <c r="H717" s="34" t="s">
        <v>342</v>
      </c>
    </row>
    <row r="718" spans="1:8" ht="17.45" customHeight="1" x14ac:dyDescent="0.25">
      <c r="A718" s="28">
        <v>149</v>
      </c>
      <c r="B718" s="29">
        <v>637474</v>
      </c>
      <c r="C718" s="30" t="s">
        <v>163</v>
      </c>
      <c r="D718" s="31" t="s">
        <v>400</v>
      </c>
      <c r="E718" s="28" t="s">
        <v>364</v>
      </c>
      <c r="F718" s="32">
        <v>430000</v>
      </c>
      <c r="G718" s="33">
        <v>246</v>
      </c>
      <c r="H718" s="34" t="s">
        <v>342</v>
      </c>
    </row>
    <row r="719" spans="1:8" ht="17.45" customHeight="1" x14ac:dyDescent="0.25">
      <c r="A719" s="28">
        <v>150</v>
      </c>
      <c r="B719" s="29">
        <v>637475</v>
      </c>
      <c r="C719" s="30" t="s">
        <v>285</v>
      </c>
      <c r="D719" s="31" t="s">
        <v>99</v>
      </c>
      <c r="E719" s="28" t="s">
        <v>364</v>
      </c>
      <c r="F719" s="32">
        <v>430000</v>
      </c>
      <c r="G719" s="33">
        <v>246</v>
      </c>
      <c r="H719" s="34" t="s">
        <v>342</v>
      </c>
    </row>
    <row r="720" spans="1:8" ht="17.45" customHeight="1" x14ac:dyDescent="0.25">
      <c r="A720" s="28">
        <v>151</v>
      </c>
      <c r="B720" s="29">
        <v>637476</v>
      </c>
      <c r="C720" s="30" t="s">
        <v>254</v>
      </c>
      <c r="D720" s="31" t="s">
        <v>87</v>
      </c>
      <c r="E720" s="28" t="s">
        <v>364</v>
      </c>
      <c r="F720" s="32">
        <v>430000</v>
      </c>
      <c r="G720" s="33">
        <v>246</v>
      </c>
      <c r="H720" s="34" t="s">
        <v>342</v>
      </c>
    </row>
    <row r="721" spans="1:8" ht="17.45" customHeight="1" x14ac:dyDescent="0.25">
      <c r="A721" s="28">
        <v>152</v>
      </c>
      <c r="B721" s="29">
        <v>637477</v>
      </c>
      <c r="C721" s="30" t="s">
        <v>401</v>
      </c>
      <c r="D721" s="31" t="s">
        <v>58</v>
      </c>
      <c r="E721" s="28" t="s">
        <v>364</v>
      </c>
      <c r="F721" s="32">
        <v>430000</v>
      </c>
      <c r="G721" s="33">
        <v>246</v>
      </c>
      <c r="H721" s="34" t="s">
        <v>342</v>
      </c>
    </row>
    <row r="722" spans="1:8" ht="17.45" customHeight="1" x14ac:dyDescent="0.25">
      <c r="A722" s="28">
        <v>153</v>
      </c>
      <c r="B722" s="29">
        <v>637478</v>
      </c>
      <c r="C722" s="30" t="s">
        <v>91</v>
      </c>
      <c r="D722" s="31" t="s">
        <v>235</v>
      </c>
      <c r="E722" s="28" t="s">
        <v>364</v>
      </c>
      <c r="F722" s="32">
        <v>430000</v>
      </c>
      <c r="G722" s="33">
        <v>246</v>
      </c>
      <c r="H722" s="34" t="s">
        <v>342</v>
      </c>
    </row>
    <row r="723" spans="1:8" ht="17.45" customHeight="1" x14ac:dyDescent="0.25">
      <c r="A723" s="28">
        <v>154</v>
      </c>
      <c r="B723" s="29">
        <v>637479</v>
      </c>
      <c r="C723" s="30" t="s">
        <v>73</v>
      </c>
      <c r="D723" s="31" t="s">
        <v>180</v>
      </c>
      <c r="E723" s="28" t="s">
        <v>364</v>
      </c>
      <c r="F723" s="32">
        <v>430000</v>
      </c>
      <c r="G723" s="33">
        <v>246</v>
      </c>
      <c r="H723" s="34" t="s">
        <v>342</v>
      </c>
    </row>
    <row r="724" spans="1:8" ht="17.45" customHeight="1" x14ac:dyDescent="0.25">
      <c r="A724" s="28">
        <v>155</v>
      </c>
      <c r="B724" s="29">
        <v>637480</v>
      </c>
      <c r="C724" s="30" t="s">
        <v>402</v>
      </c>
      <c r="D724" s="31" t="s">
        <v>85</v>
      </c>
      <c r="E724" s="28" t="s">
        <v>364</v>
      </c>
      <c r="F724" s="32">
        <v>430000</v>
      </c>
      <c r="G724" s="33">
        <v>246</v>
      </c>
      <c r="H724" s="34" t="s">
        <v>342</v>
      </c>
    </row>
    <row r="725" spans="1:8" ht="17.45" customHeight="1" x14ac:dyDescent="0.25">
      <c r="A725" s="28">
        <v>156</v>
      </c>
      <c r="B725" s="29">
        <v>637481</v>
      </c>
      <c r="C725" s="30" t="s">
        <v>403</v>
      </c>
      <c r="D725" s="31" t="s">
        <v>18</v>
      </c>
      <c r="E725" s="28" t="s">
        <v>364</v>
      </c>
      <c r="F725" s="32">
        <v>430000</v>
      </c>
      <c r="G725" s="33">
        <v>357</v>
      </c>
      <c r="H725" s="34" t="s">
        <v>342</v>
      </c>
    </row>
    <row r="726" spans="1:8" ht="17.45" customHeight="1" x14ac:dyDescent="0.25">
      <c r="A726" s="28">
        <v>157</v>
      </c>
      <c r="B726" s="29">
        <v>637482</v>
      </c>
      <c r="C726" s="30" t="s">
        <v>42</v>
      </c>
      <c r="D726" s="31" t="s">
        <v>249</v>
      </c>
      <c r="E726" s="28" t="s">
        <v>364</v>
      </c>
      <c r="F726" s="32">
        <v>430000</v>
      </c>
      <c r="G726" s="33">
        <v>78</v>
      </c>
      <c r="H726" s="34" t="s">
        <v>342</v>
      </c>
    </row>
    <row r="727" spans="1:8" ht="17.45" customHeight="1" x14ac:dyDescent="0.25">
      <c r="A727" s="28">
        <v>158</v>
      </c>
      <c r="B727" s="29">
        <v>637483</v>
      </c>
      <c r="C727" s="30" t="s">
        <v>404</v>
      </c>
      <c r="D727" s="31" t="s">
        <v>98</v>
      </c>
      <c r="E727" s="28" t="s">
        <v>364</v>
      </c>
      <c r="F727" s="32">
        <v>430000</v>
      </c>
      <c r="G727" s="33">
        <v>357</v>
      </c>
      <c r="H727" s="34" t="s">
        <v>342</v>
      </c>
    </row>
    <row r="728" spans="1:8" ht="17.45" customHeight="1" x14ac:dyDescent="0.25">
      <c r="A728" s="28">
        <v>159</v>
      </c>
      <c r="B728" s="29">
        <v>637484</v>
      </c>
      <c r="C728" s="30" t="s">
        <v>131</v>
      </c>
      <c r="D728" s="31" t="s">
        <v>39</v>
      </c>
      <c r="E728" s="28" t="s">
        <v>364</v>
      </c>
      <c r="F728" s="32">
        <v>430000</v>
      </c>
      <c r="G728" s="33">
        <v>357</v>
      </c>
      <c r="H728" s="34" t="s">
        <v>342</v>
      </c>
    </row>
    <row r="729" spans="1:8" ht="17.45" customHeight="1" x14ac:dyDescent="0.25">
      <c r="A729" s="28">
        <v>160</v>
      </c>
      <c r="B729" s="29">
        <v>637485</v>
      </c>
      <c r="C729" s="30" t="s">
        <v>405</v>
      </c>
      <c r="D729" s="31" t="s">
        <v>98</v>
      </c>
      <c r="E729" s="28" t="s">
        <v>364</v>
      </c>
      <c r="F729" s="32">
        <v>430000</v>
      </c>
      <c r="G729" s="33">
        <v>357</v>
      </c>
      <c r="H729" s="34" t="s">
        <v>342</v>
      </c>
    </row>
    <row r="730" spans="1:8" ht="17.45" customHeight="1" x14ac:dyDescent="0.25">
      <c r="A730" s="28">
        <v>161</v>
      </c>
      <c r="B730" s="29">
        <v>637486</v>
      </c>
      <c r="C730" s="30" t="s">
        <v>406</v>
      </c>
      <c r="D730" s="31" t="s">
        <v>86</v>
      </c>
      <c r="E730" s="28" t="s">
        <v>364</v>
      </c>
      <c r="F730" s="32">
        <v>430000</v>
      </c>
      <c r="G730" s="33">
        <v>357</v>
      </c>
      <c r="H730" s="34" t="s">
        <v>342</v>
      </c>
    </row>
    <row r="731" spans="1:8" ht="17.45" customHeight="1" x14ac:dyDescent="0.25">
      <c r="A731" s="28">
        <v>162</v>
      </c>
      <c r="B731" s="29">
        <v>637487</v>
      </c>
      <c r="C731" s="30" t="s">
        <v>19</v>
      </c>
      <c r="D731" s="31" t="s">
        <v>8</v>
      </c>
      <c r="E731" s="28" t="s">
        <v>364</v>
      </c>
      <c r="F731" s="32">
        <v>430000</v>
      </c>
      <c r="G731" s="33">
        <v>357</v>
      </c>
      <c r="H731" s="34" t="s">
        <v>342</v>
      </c>
    </row>
    <row r="732" spans="1:8" ht="17.45" customHeight="1" x14ac:dyDescent="0.25">
      <c r="A732" s="28">
        <v>163</v>
      </c>
      <c r="B732" s="29">
        <v>637488</v>
      </c>
      <c r="C732" s="30" t="s">
        <v>407</v>
      </c>
      <c r="D732" s="31" t="s">
        <v>53</v>
      </c>
      <c r="E732" s="28" t="s">
        <v>364</v>
      </c>
      <c r="F732" s="32">
        <v>430000</v>
      </c>
      <c r="G732" s="33">
        <v>357</v>
      </c>
      <c r="H732" s="34" t="s">
        <v>342</v>
      </c>
    </row>
    <row r="733" spans="1:8" ht="17.45" customHeight="1" x14ac:dyDescent="0.25">
      <c r="A733" s="28">
        <v>164</v>
      </c>
      <c r="B733" s="29">
        <v>637489</v>
      </c>
      <c r="C733" s="30" t="s">
        <v>204</v>
      </c>
      <c r="D733" s="31" t="s">
        <v>302</v>
      </c>
      <c r="E733" s="28" t="s">
        <v>364</v>
      </c>
      <c r="F733" s="32">
        <v>430000</v>
      </c>
      <c r="G733" s="33">
        <v>357</v>
      </c>
      <c r="H733" s="34" t="s">
        <v>342</v>
      </c>
    </row>
    <row r="734" spans="1:8" ht="17.45" customHeight="1" x14ac:dyDescent="0.25">
      <c r="A734" s="28">
        <v>165</v>
      </c>
      <c r="B734" s="29">
        <v>637490</v>
      </c>
      <c r="C734" s="30" t="s">
        <v>408</v>
      </c>
      <c r="D734" s="31" t="s">
        <v>54</v>
      </c>
      <c r="E734" s="28" t="s">
        <v>364</v>
      </c>
      <c r="F734" s="32">
        <v>430000</v>
      </c>
      <c r="G734" s="33">
        <v>357</v>
      </c>
      <c r="H734" s="34" t="s">
        <v>342</v>
      </c>
    </row>
    <row r="735" spans="1:8" ht="17.45" customHeight="1" x14ac:dyDescent="0.25">
      <c r="A735" s="28">
        <v>166</v>
      </c>
      <c r="B735" s="29">
        <v>637491</v>
      </c>
      <c r="C735" s="30" t="s">
        <v>409</v>
      </c>
      <c r="D735" s="31" t="s">
        <v>54</v>
      </c>
      <c r="E735" s="28" t="s">
        <v>364</v>
      </c>
      <c r="F735" s="32">
        <v>430000</v>
      </c>
      <c r="G735" s="33">
        <v>357</v>
      </c>
      <c r="H735" s="34" t="s">
        <v>342</v>
      </c>
    </row>
    <row r="736" spans="1:8" ht="17.45" customHeight="1" x14ac:dyDescent="0.25">
      <c r="A736" s="28">
        <v>167</v>
      </c>
      <c r="B736" s="29">
        <v>637492</v>
      </c>
      <c r="C736" s="30" t="s">
        <v>343</v>
      </c>
      <c r="D736" s="31" t="s">
        <v>52</v>
      </c>
      <c r="E736" s="28" t="s">
        <v>364</v>
      </c>
      <c r="F736" s="32">
        <v>430000</v>
      </c>
      <c r="G736" s="33">
        <v>78</v>
      </c>
      <c r="H736" s="34" t="s">
        <v>342</v>
      </c>
    </row>
    <row r="737" spans="1:8" ht="17.45" customHeight="1" x14ac:dyDescent="0.25">
      <c r="A737" s="28">
        <v>168</v>
      </c>
      <c r="B737" s="29">
        <v>637493</v>
      </c>
      <c r="C737" s="30" t="s">
        <v>73</v>
      </c>
      <c r="D737" s="31" t="s">
        <v>86</v>
      </c>
      <c r="E737" s="28" t="s">
        <v>364</v>
      </c>
      <c r="F737" s="32">
        <v>430000</v>
      </c>
      <c r="G737" s="33">
        <v>78</v>
      </c>
      <c r="H737" s="34" t="s">
        <v>342</v>
      </c>
    </row>
    <row r="738" spans="1:8" ht="17.45" customHeight="1" x14ac:dyDescent="0.25">
      <c r="A738" s="28">
        <v>169</v>
      </c>
      <c r="B738" s="29">
        <v>637494</v>
      </c>
      <c r="C738" s="30" t="s">
        <v>146</v>
      </c>
      <c r="D738" s="31" t="s">
        <v>8</v>
      </c>
      <c r="E738" s="28" t="s">
        <v>364</v>
      </c>
      <c r="F738" s="32">
        <v>430000</v>
      </c>
      <c r="G738" s="33">
        <v>78</v>
      </c>
      <c r="H738" s="34" t="s">
        <v>342</v>
      </c>
    </row>
    <row r="739" spans="1:8" ht="17.45" customHeight="1" x14ac:dyDescent="0.25">
      <c r="A739" s="28">
        <v>170</v>
      </c>
      <c r="B739" s="29">
        <v>637495</v>
      </c>
      <c r="C739" s="30" t="s">
        <v>344</v>
      </c>
      <c r="D739" s="31" t="s">
        <v>85</v>
      </c>
      <c r="E739" s="28" t="s">
        <v>364</v>
      </c>
      <c r="F739" s="32">
        <v>430000</v>
      </c>
      <c r="G739" s="33">
        <v>78</v>
      </c>
      <c r="H739" s="34" t="s">
        <v>342</v>
      </c>
    </row>
    <row r="740" spans="1:8" ht="17.45" customHeight="1" x14ac:dyDescent="0.25">
      <c r="A740" s="28">
        <v>171</v>
      </c>
      <c r="B740" s="29">
        <v>637496</v>
      </c>
      <c r="C740" s="30" t="s">
        <v>345</v>
      </c>
      <c r="D740" s="31" t="s">
        <v>98</v>
      </c>
      <c r="E740" s="28" t="s">
        <v>364</v>
      </c>
      <c r="F740" s="32">
        <v>430000</v>
      </c>
      <c r="G740" s="33">
        <v>78</v>
      </c>
      <c r="H740" s="34" t="s">
        <v>342</v>
      </c>
    </row>
    <row r="741" spans="1:8" ht="17.45" customHeight="1" x14ac:dyDescent="0.25">
      <c r="A741" s="28">
        <v>172</v>
      </c>
      <c r="B741" s="29">
        <v>637497</v>
      </c>
      <c r="C741" s="30" t="s">
        <v>113</v>
      </c>
      <c r="D741" s="31" t="s">
        <v>37</v>
      </c>
      <c r="E741" s="28" t="s">
        <v>364</v>
      </c>
      <c r="F741" s="32">
        <v>430000</v>
      </c>
      <c r="G741" s="33">
        <v>246</v>
      </c>
      <c r="H741" s="34" t="s">
        <v>342</v>
      </c>
    </row>
    <row r="742" spans="1:8" ht="17.45" customHeight="1" x14ac:dyDescent="0.25">
      <c r="A742" s="28">
        <v>173</v>
      </c>
      <c r="B742" s="29">
        <v>637498</v>
      </c>
      <c r="C742" s="30" t="s">
        <v>84</v>
      </c>
      <c r="D742" s="31" t="s">
        <v>123</v>
      </c>
      <c r="E742" s="28" t="s">
        <v>364</v>
      </c>
      <c r="F742" s="32">
        <v>430000</v>
      </c>
      <c r="G742" s="33">
        <v>246</v>
      </c>
      <c r="H742" s="34" t="s">
        <v>342</v>
      </c>
    </row>
    <row r="743" spans="1:8" ht="17.45" customHeight="1" x14ac:dyDescent="0.25">
      <c r="A743" s="28">
        <v>174</v>
      </c>
      <c r="B743" s="29">
        <v>637499</v>
      </c>
      <c r="C743" s="30" t="s">
        <v>405</v>
      </c>
      <c r="D743" s="31" t="s">
        <v>57</v>
      </c>
      <c r="E743" s="28" t="s">
        <v>364</v>
      </c>
      <c r="F743" s="32">
        <v>430000</v>
      </c>
      <c r="G743" s="33">
        <v>357</v>
      </c>
      <c r="H743" s="34" t="s">
        <v>342</v>
      </c>
    </row>
    <row r="744" spans="1:8" ht="17.45" customHeight="1" x14ac:dyDescent="0.25">
      <c r="A744" s="28">
        <v>175</v>
      </c>
      <c r="B744" s="29">
        <v>637500</v>
      </c>
      <c r="C744" s="30" t="s">
        <v>163</v>
      </c>
      <c r="D744" s="31" t="s">
        <v>133</v>
      </c>
      <c r="E744" s="28" t="s">
        <v>364</v>
      </c>
      <c r="F744" s="32">
        <v>430000</v>
      </c>
      <c r="G744" s="33">
        <v>357</v>
      </c>
      <c r="H744" s="34" t="s">
        <v>342</v>
      </c>
    </row>
    <row r="745" spans="1:8" ht="15.75" x14ac:dyDescent="0.25">
      <c r="A745" s="326" t="s">
        <v>330</v>
      </c>
      <c r="B745" s="327"/>
      <c r="C745" s="327"/>
      <c r="D745" s="327"/>
      <c r="E745" s="328"/>
      <c r="F745" s="17">
        <f>SUM(F570:F744)</f>
        <v>78450000</v>
      </c>
      <c r="G745" s="22"/>
      <c r="H745" s="8"/>
    </row>
    <row r="746" spans="1:8" ht="15.75" x14ac:dyDescent="0.25">
      <c r="A746" s="329" t="s">
        <v>569</v>
      </c>
      <c r="B746" s="330"/>
      <c r="C746" s="330"/>
      <c r="D746" s="330"/>
      <c r="E746" s="330"/>
      <c r="F746" s="330"/>
      <c r="G746" s="330"/>
      <c r="H746" s="331"/>
    </row>
    <row r="747" spans="1:8" ht="15.75" x14ac:dyDescent="0.25">
      <c r="A747" s="9"/>
      <c r="B747" s="9"/>
      <c r="C747" s="9"/>
      <c r="D747" s="9"/>
      <c r="E747" s="9"/>
      <c r="F747" s="9"/>
      <c r="G747" s="23"/>
      <c r="H747" s="9"/>
    </row>
    <row r="748" spans="1:8" ht="15.75" x14ac:dyDescent="0.25">
      <c r="A748" s="321" t="s">
        <v>410</v>
      </c>
      <c r="B748" s="321"/>
      <c r="C748" s="321"/>
      <c r="D748" s="321"/>
      <c r="E748" s="321"/>
      <c r="F748" s="321"/>
      <c r="G748" s="321"/>
      <c r="H748" s="321"/>
    </row>
    <row r="749" spans="1:8" ht="15.75" x14ac:dyDescent="0.25">
      <c r="A749" s="322" t="s">
        <v>9</v>
      </c>
      <c r="B749" s="322"/>
      <c r="C749" s="322"/>
      <c r="D749" s="20"/>
      <c r="E749" s="322" t="s">
        <v>10</v>
      </c>
      <c r="F749" s="322"/>
      <c r="G749" s="322"/>
      <c r="H749" s="322"/>
    </row>
    <row r="750" spans="1:8" ht="15.75" x14ac:dyDescent="0.25">
      <c r="A750" s="1"/>
      <c r="B750" s="1"/>
      <c r="C750" s="1"/>
      <c r="D750" s="1"/>
      <c r="E750" s="1"/>
      <c r="F750" s="10"/>
      <c r="G750" s="10"/>
      <c r="H750" s="10"/>
    </row>
    <row r="751" spans="1:8" ht="15.75" x14ac:dyDescent="0.25">
      <c r="A751" s="1"/>
      <c r="B751" s="1"/>
      <c r="C751" s="1"/>
      <c r="D751" s="1"/>
      <c r="E751" s="1"/>
      <c r="F751" s="10"/>
      <c r="G751" s="10"/>
      <c r="H751" s="10"/>
    </row>
    <row r="752" spans="1:8" ht="15.75" x14ac:dyDescent="0.25">
      <c r="A752" s="1"/>
      <c r="B752" s="1"/>
      <c r="C752" s="1"/>
      <c r="D752" s="1"/>
      <c r="E752" s="1"/>
      <c r="F752" s="10"/>
      <c r="G752" s="10"/>
      <c r="H752" s="10"/>
    </row>
    <row r="753" spans="1:8" ht="15.75" x14ac:dyDescent="0.25">
      <c r="A753" s="1"/>
      <c r="B753" s="1"/>
      <c r="C753" s="1"/>
      <c r="D753" s="1"/>
      <c r="E753" s="1"/>
      <c r="F753" s="10"/>
      <c r="G753" s="10"/>
      <c r="H753" s="10"/>
    </row>
    <row r="754" spans="1:8" ht="15.75" x14ac:dyDescent="0.25">
      <c r="A754" s="322" t="s">
        <v>11</v>
      </c>
      <c r="B754" s="322"/>
      <c r="C754" s="322"/>
      <c r="D754" s="20"/>
      <c r="E754" s="322" t="s">
        <v>242</v>
      </c>
      <c r="F754" s="322"/>
      <c r="G754" s="322"/>
      <c r="H754" s="322"/>
    </row>
    <row r="755" spans="1:8" ht="15.75" x14ac:dyDescent="0.25">
      <c r="A755" s="20"/>
      <c r="B755" s="20"/>
      <c r="C755" s="20"/>
      <c r="D755" s="20"/>
      <c r="E755" s="20"/>
      <c r="F755" s="20"/>
      <c r="G755" s="20"/>
      <c r="H755" s="20"/>
    </row>
    <row r="756" spans="1:8" x14ac:dyDescent="0.25">
      <c r="B756" s="320" t="s">
        <v>183</v>
      </c>
      <c r="C756" s="320"/>
      <c r="D756" s="320"/>
      <c r="G756" s="24"/>
    </row>
    <row r="757" spans="1:8" x14ac:dyDescent="0.25">
      <c r="B757" s="320" t="s">
        <v>411</v>
      </c>
      <c r="C757" s="320"/>
      <c r="D757" s="320"/>
      <c r="G757" s="24"/>
      <c r="H757" t="s">
        <v>413</v>
      </c>
    </row>
    <row r="758" spans="1:8" x14ac:dyDescent="0.25">
      <c r="B758" s="38" t="s">
        <v>412</v>
      </c>
      <c r="C758" s="38"/>
      <c r="D758" s="38"/>
      <c r="G758" s="24"/>
    </row>
    <row r="759" spans="1:8" x14ac:dyDescent="0.25">
      <c r="B759" s="320" t="s">
        <v>570</v>
      </c>
      <c r="C759" s="320"/>
      <c r="D759" s="320"/>
      <c r="G759" s="24"/>
    </row>
    <row r="761" spans="1:8" x14ac:dyDescent="0.25">
      <c r="G761" t="s">
        <v>413</v>
      </c>
    </row>
    <row r="791" spans="1:8" ht="18.75" x14ac:dyDescent="0.3">
      <c r="A791" s="323" t="s">
        <v>166</v>
      </c>
      <c r="B791" s="323"/>
      <c r="C791" s="323"/>
      <c r="D791" s="323"/>
      <c r="E791" s="323"/>
      <c r="F791" s="323"/>
      <c r="G791" s="323"/>
      <c r="H791" s="323"/>
    </row>
    <row r="792" spans="1:8" ht="18.75" x14ac:dyDescent="0.3">
      <c r="A792" s="324" t="s">
        <v>0</v>
      </c>
      <c r="B792" s="324"/>
      <c r="C792" s="324"/>
      <c r="D792" s="324"/>
      <c r="E792" s="324"/>
      <c r="F792" s="324"/>
      <c r="G792" s="324"/>
      <c r="H792" s="324"/>
    </row>
    <row r="793" spans="1:8" ht="18.75" x14ac:dyDescent="0.3">
      <c r="A793" s="36"/>
      <c r="B793" s="36"/>
      <c r="C793" s="36"/>
      <c r="D793" s="36"/>
      <c r="E793" s="36"/>
      <c r="F793" s="36"/>
      <c r="G793" s="36"/>
      <c r="H793" s="36"/>
    </row>
    <row r="794" spans="1:8" ht="22.5" x14ac:dyDescent="0.3">
      <c r="A794" s="325" t="s">
        <v>331</v>
      </c>
      <c r="B794" s="325"/>
      <c r="C794" s="325"/>
      <c r="D794" s="325"/>
      <c r="E794" s="325"/>
      <c r="F794" s="325"/>
      <c r="G794" s="325"/>
      <c r="H794" s="325"/>
    </row>
    <row r="795" spans="1:8" ht="22.5" x14ac:dyDescent="0.3">
      <c r="A795" s="37" t="s">
        <v>23</v>
      </c>
      <c r="B795" s="37"/>
      <c r="C795" s="37"/>
      <c r="D795" s="37"/>
      <c r="E795" s="37"/>
      <c r="F795" s="37"/>
      <c r="G795" s="37"/>
      <c r="H795" s="37"/>
    </row>
    <row r="796" spans="1:8" ht="31.5" x14ac:dyDescent="0.25">
      <c r="A796" s="25" t="s">
        <v>1</v>
      </c>
      <c r="B796" s="25" t="s">
        <v>2</v>
      </c>
      <c r="C796" s="26" t="s">
        <v>3</v>
      </c>
      <c r="D796" s="27" t="s">
        <v>4</v>
      </c>
      <c r="E796" s="25" t="s">
        <v>5</v>
      </c>
      <c r="F796" s="25" t="s">
        <v>6</v>
      </c>
      <c r="G796" s="25" t="s">
        <v>337</v>
      </c>
      <c r="H796" s="25" t="s">
        <v>7</v>
      </c>
    </row>
    <row r="797" spans="1:8" ht="15.75" x14ac:dyDescent="0.25">
      <c r="A797" s="28">
        <v>1</v>
      </c>
      <c r="B797" s="29" t="s">
        <v>415</v>
      </c>
      <c r="C797" s="30" t="s">
        <v>571</v>
      </c>
      <c r="D797" s="31" t="s">
        <v>18</v>
      </c>
      <c r="E797" s="28" t="s">
        <v>348</v>
      </c>
      <c r="F797" s="32">
        <v>430000</v>
      </c>
      <c r="G797" s="33">
        <v>246</v>
      </c>
      <c r="H797" s="34" t="s">
        <v>342</v>
      </c>
    </row>
    <row r="798" spans="1:8" ht="15.75" x14ac:dyDescent="0.25">
      <c r="A798" s="28">
        <v>2</v>
      </c>
      <c r="B798" s="29" t="s">
        <v>416</v>
      </c>
      <c r="C798" s="30" t="s">
        <v>321</v>
      </c>
      <c r="D798" s="31" t="s">
        <v>157</v>
      </c>
      <c r="E798" s="28" t="s">
        <v>348</v>
      </c>
      <c r="F798" s="32">
        <v>430000</v>
      </c>
      <c r="G798" s="33">
        <v>246</v>
      </c>
      <c r="H798" s="34" t="s">
        <v>342</v>
      </c>
    </row>
    <row r="799" spans="1:8" ht="15.75" x14ac:dyDescent="0.25">
      <c r="A799" s="28">
        <v>3</v>
      </c>
      <c r="B799" s="29" t="s">
        <v>417</v>
      </c>
      <c r="C799" s="30" t="s">
        <v>465</v>
      </c>
      <c r="D799" s="31" t="s">
        <v>347</v>
      </c>
      <c r="E799" s="28" t="s">
        <v>348</v>
      </c>
      <c r="F799" s="32">
        <v>430000</v>
      </c>
      <c r="G799" s="33">
        <v>246</v>
      </c>
      <c r="H799" s="34" t="s">
        <v>342</v>
      </c>
    </row>
    <row r="800" spans="1:8" ht="15.75" x14ac:dyDescent="0.25">
      <c r="A800" s="28">
        <v>4</v>
      </c>
      <c r="B800" s="29" t="s">
        <v>418</v>
      </c>
      <c r="C800" s="30" t="s">
        <v>148</v>
      </c>
      <c r="D800" s="31" t="s">
        <v>124</v>
      </c>
      <c r="E800" s="28" t="s">
        <v>348</v>
      </c>
      <c r="F800" s="32">
        <v>430000</v>
      </c>
      <c r="G800" s="33">
        <v>246</v>
      </c>
      <c r="H800" s="34" t="s">
        <v>342</v>
      </c>
    </row>
    <row r="801" spans="1:8" ht="15.75" x14ac:dyDescent="0.25">
      <c r="A801" s="28">
        <v>5</v>
      </c>
      <c r="B801" s="29" t="s">
        <v>419</v>
      </c>
      <c r="C801" s="30" t="s">
        <v>466</v>
      </c>
      <c r="D801" s="31" t="s">
        <v>123</v>
      </c>
      <c r="E801" s="28" t="s">
        <v>348</v>
      </c>
      <c r="F801" s="32">
        <v>430000</v>
      </c>
      <c r="G801" s="33">
        <v>246</v>
      </c>
      <c r="H801" s="34" t="s">
        <v>342</v>
      </c>
    </row>
    <row r="802" spans="1:8" ht="15.75" x14ac:dyDescent="0.25">
      <c r="A802" s="28">
        <v>6</v>
      </c>
      <c r="B802" s="29" t="s">
        <v>420</v>
      </c>
      <c r="C802" s="30" t="s">
        <v>34</v>
      </c>
      <c r="D802" s="31" t="s">
        <v>39</v>
      </c>
      <c r="E802" s="28" t="s">
        <v>348</v>
      </c>
      <c r="F802" s="32">
        <v>430000</v>
      </c>
      <c r="G802" s="33">
        <v>246</v>
      </c>
      <c r="H802" s="34" t="s">
        <v>342</v>
      </c>
    </row>
    <row r="803" spans="1:8" ht="15.75" x14ac:dyDescent="0.25">
      <c r="A803" s="28">
        <v>7</v>
      </c>
      <c r="B803" s="29" t="s">
        <v>421</v>
      </c>
      <c r="C803" s="11" t="s">
        <v>467</v>
      </c>
      <c r="D803" s="31" t="s">
        <v>36</v>
      </c>
      <c r="E803" s="28" t="s">
        <v>348</v>
      </c>
      <c r="F803" s="32">
        <v>430000</v>
      </c>
      <c r="G803" s="33">
        <v>246</v>
      </c>
      <c r="H803" s="34" t="s">
        <v>342</v>
      </c>
    </row>
    <row r="804" spans="1:8" ht="15.75" x14ac:dyDescent="0.25">
      <c r="A804" s="28">
        <v>8</v>
      </c>
      <c r="B804" s="29" t="s">
        <v>422</v>
      </c>
      <c r="C804" s="30" t="s">
        <v>280</v>
      </c>
      <c r="D804" s="31" t="s">
        <v>27</v>
      </c>
      <c r="E804" s="28" t="s">
        <v>348</v>
      </c>
      <c r="F804" s="32">
        <v>430000</v>
      </c>
      <c r="G804" s="33">
        <v>246</v>
      </c>
      <c r="H804" s="34" t="s">
        <v>342</v>
      </c>
    </row>
    <row r="805" spans="1:8" ht="15.75" x14ac:dyDescent="0.25">
      <c r="A805" s="28">
        <v>9</v>
      </c>
      <c r="B805" s="29" t="s">
        <v>423</v>
      </c>
      <c r="C805" s="30" t="s">
        <v>468</v>
      </c>
      <c r="D805" s="31" t="s">
        <v>8</v>
      </c>
      <c r="E805" s="28" t="s">
        <v>348</v>
      </c>
      <c r="F805" s="32">
        <v>430000</v>
      </c>
      <c r="G805" s="33">
        <v>246</v>
      </c>
      <c r="H805" s="34" t="s">
        <v>342</v>
      </c>
    </row>
    <row r="806" spans="1:8" ht="15.75" x14ac:dyDescent="0.25">
      <c r="A806" s="28">
        <v>10</v>
      </c>
      <c r="B806" s="29" t="s">
        <v>424</v>
      </c>
      <c r="C806" s="30" t="s">
        <v>469</v>
      </c>
      <c r="D806" s="31" t="s">
        <v>63</v>
      </c>
      <c r="E806" s="28" t="s">
        <v>470</v>
      </c>
      <c r="F806" s="32">
        <v>640000</v>
      </c>
      <c r="G806" s="33">
        <v>78</v>
      </c>
      <c r="H806" s="34" t="s">
        <v>342</v>
      </c>
    </row>
    <row r="807" spans="1:8" ht="15.75" x14ac:dyDescent="0.25">
      <c r="A807" s="28">
        <v>11</v>
      </c>
      <c r="B807" s="29" t="s">
        <v>425</v>
      </c>
      <c r="C807" s="30" t="s">
        <v>320</v>
      </c>
      <c r="D807" s="31" t="s">
        <v>161</v>
      </c>
      <c r="E807" s="28" t="s">
        <v>348</v>
      </c>
      <c r="F807" s="32">
        <v>430000</v>
      </c>
      <c r="G807" s="33">
        <v>246</v>
      </c>
      <c r="H807" s="34" t="s">
        <v>342</v>
      </c>
    </row>
    <row r="808" spans="1:8" ht="15.75" x14ac:dyDescent="0.25">
      <c r="A808" s="28">
        <v>12</v>
      </c>
      <c r="B808" s="29" t="s">
        <v>426</v>
      </c>
      <c r="C808" s="30" t="s">
        <v>471</v>
      </c>
      <c r="D808" s="31" t="s">
        <v>472</v>
      </c>
      <c r="E808" s="28" t="s">
        <v>348</v>
      </c>
      <c r="F808" s="32">
        <v>430000</v>
      </c>
      <c r="G808" s="33">
        <v>246</v>
      </c>
      <c r="H808" s="34" t="s">
        <v>342</v>
      </c>
    </row>
    <row r="809" spans="1:8" ht="15.75" x14ac:dyDescent="0.25">
      <c r="A809" s="28">
        <v>13</v>
      </c>
      <c r="B809" s="29" t="s">
        <v>427</v>
      </c>
      <c r="C809" s="30" t="s">
        <v>473</v>
      </c>
      <c r="D809" s="31" t="s">
        <v>74</v>
      </c>
      <c r="E809" s="28" t="s">
        <v>348</v>
      </c>
      <c r="F809" s="32">
        <v>430000</v>
      </c>
      <c r="G809" s="33">
        <v>246</v>
      </c>
      <c r="H809" s="34" t="s">
        <v>342</v>
      </c>
    </row>
    <row r="810" spans="1:8" ht="15.75" x14ac:dyDescent="0.25">
      <c r="A810" s="28">
        <v>14</v>
      </c>
      <c r="B810" s="29" t="s">
        <v>428</v>
      </c>
      <c r="C810" s="30" t="s">
        <v>474</v>
      </c>
      <c r="D810" s="31" t="s">
        <v>98</v>
      </c>
      <c r="E810" s="28" t="s">
        <v>348</v>
      </c>
      <c r="F810" s="32">
        <v>430000</v>
      </c>
      <c r="G810" s="33">
        <v>78</v>
      </c>
      <c r="H810" s="34" t="s">
        <v>342</v>
      </c>
    </row>
    <row r="811" spans="1:8" ht="15.75" x14ac:dyDescent="0.25">
      <c r="A811" s="28">
        <v>15</v>
      </c>
      <c r="B811" s="29" t="s">
        <v>429</v>
      </c>
      <c r="C811" s="30" t="s">
        <v>134</v>
      </c>
      <c r="D811" s="31" t="s">
        <v>54</v>
      </c>
      <c r="E811" s="28" t="s">
        <v>348</v>
      </c>
      <c r="F811" s="32">
        <v>430000</v>
      </c>
      <c r="G811" s="33">
        <v>246</v>
      </c>
      <c r="H811" s="34" t="s">
        <v>342</v>
      </c>
    </row>
    <row r="812" spans="1:8" ht="31.5" x14ac:dyDescent="0.25">
      <c r="A812" s="28">
        <v>16</v>
      </c>
      <c r="B812" s="29" t="s">
        <v>430</v>
      </c>
      <c r="C812" s="30" t="s">
        <v>475</v>
      </c>
      <c r="D812" s="31" t="s">
        <v>476</v>
      </c>
      <c r="E812" s="28" t="s">
        <v>348</v>
      </c>
      <c r="F812" s="32">
        <v>430000</v>
      </c>
      <c r="G812" s="33">
        <v>246</v>
      </c>
      <c r="H812" s="34" t="s">
        <v>342</v>
      </c>
    </row>
    <row r="813" spans="1:8" ht="15.75" x14ac:dyDescent="0.25">
      <c r="A813" s="28">
        <v>17</v>
      </c>
      <c r="B813" s="29" t="s">
        <v>431</v>
      </c>
      <c r="C813" s="30" t="s">
        <v>13</v>
      </c>
      <c r="D813" s="31" t="s">
        <v>477</v>
      </c>
      <c r="E813" s="28" t="s">
        <v>348</v>
      </c>
      <c r="F813" s="32">
        <v>430000</v>
      </c>
      <c r="G813" s="33">
        <v>246</v>
      </c>
      <c r="H813" s="34" t="s">
        <v>342</v>
      </c>
    </row>
    <row r="814" spans="1:8" ht="15.75" x14ac:dyDescent="0.25">
      <c r="A814" s="28">
        <v>18</v>
      </c>
      <c r="B814" s="29" t="s">
        <v>432</v>
      </c>
      <c r="C814" s="30" t="s">
        <v>478</v>
      </c>
      <c r="D814" s="31" t="s">
        <v>54</v>
      </c>
      <c r="E814" s="28" t="s">
        <v>348</v>
      </c>
      <c r="F814" s="32">
        <v>430000</v>
      </c>
      <c r="G814" s="33">
        <v>246</v>
      </c>
      <c r="H814" s="34" t="s">
        <v>342</v>
      </c>
    </row>
    <row r="815" spans="1:8" ht="15.75" x14ac:dyDescent="0.25">
      <c r="A815" s="28">
        <v>19</v>
      </c>
      <c r="B815" s="29" t="s">
        <v>433</v>
      </c>
      <c r="C815" s="30" t="s">
        <v>255</v>
      </c>
      <c r="D815" s="31" t="s">
        <v>54</v>
      </c>
      <c r="E815" s="28" t="s">
        <v>348</v>
      </c>
      <c r="F815" s="32">
        <v>430000</v>
      </c>
      <c r="G815" s="33">
        <v>357</v>
      </c>
      <c r="H815" s="34" t="s">
        <v>342</v>
      </c>
    </row>
    <row r="816" spans="1:8" ht="15.75" x14ac:dyDescent="0.25">
      <c r="A816" s="28">
        <v>20</v>
      </c>
      <c r="B816" s="29" t="s">
        <v>434</v>
      </c>
      <c r="C816" s="30" t="s">
        <v>479</v>
      </c>
      <c r="D816" s="31" t="s">
        <v>215</v>
      </c>
      <c r="E816" s="28" t="s">
        <v>348</v>
      </c>
      <c r="F816" s="32">
        <v>430000</v>
      </c>
      <c r="G816" s="33">
        <v>246</v>
      </c>
      <c r="H816" s="34" t="s">
        <v>342</v>
      </c>
    </row>
    <row r="817" spans="1:8" ht="15.75" x14ac:dyDescent="0.25">
      <c r="A817" s="28">
        <v>21</v>
      </c>
      <c r="B817" s="29" t="s">
        <v>435</v>
      </c>
      <c r="C817" s="30" t="s">
        <v>480</v>
      </c>
      <c r="D817" s="31" t="s">
        <v>181</v>
      </c>
      <c r="E817" s="28" t="s">
        <v>348</v>
      </c>
      <c r="F817" s="32">
        <v>430000</v>
      </c>
      <c r="G817" s="33">
        <v>246</v>
      </c>
      <c r="H817" s="34" t="s">
        <v>342</v>
      </c>
    </row>
    <row r="818" spans="1:8" ht="15.75" x14ac:dyDescent="0.25">
      <c r="A818" s="28">
        <v>22</v>
      </c>
      <c r="B818" s="29" t="s">
        <v>436</v>
      </c>
      <c r="C818" s="30" t="s">
        <v>163</v>
      </c>
      <c r="D818" s="31" t="s">
        <v>481</v>
      </c>
      <c r="E818" s="28" t="s">
        <v>348</v>
      </c>
      <c r="F818" s="32">
        <v>430000</v>
      </c>
      <c r="G818" s="33">
        <v>357</v>
      </c>
      <c r="H818" s="34" t="s">
        <v>342</v>
      </c>
    </row>
    <row r="819" spans="1:8" ht="15.75" x14ac:dyDescent="0.25">
      <c r="A819" s="28">
        <v>23</v>
      </c>
      <c r="B819" s="29" t="s">
        <v>437</v>
      </c>
      <c r="C819" s="30" t="s">
        <v>482</v>
      </c>
      <c r="D819" s="31" t="s">
        <v>215</v>
      </c>
      <c r="E819" s="28" t="s">
        <v>348</v>
      </c>
      <c r="F819" s="32">
        <v>430000</v>
      </c>
      <c r="G819" s="33">
        <v>78</v>
      </c>
      <c r="H819" s="34" t="s">
        <v>342</v>
      </c>
    </row>
    <row r="820" spans="1:8" ht="15.75" x14ac:dyDescent="0.25">
      <c r="A820" s="28">
        <v>24</v>
      </c>
      <c r="B820" s="29" t="s">
        <v>438</v>
      </c>
      <c r="C820" s="30" t="s">
        <v>251</v>
      </c>
      <c r="D820" s="31" t="s">
        <v>46</v>
      </c>
      <c r="E820" s="28" t="s">
        <v>348</v>
      </c>
      <c r="F820" s="32">
        <v>430000</v>
      </c>
      <c r="G820" s="33">
        <v>246</v>
      </c>
      <c r="H820" s="34" t="s">
        <v>342</v>
      </c>
    </row>
    <row r="821" spans="1:8" ht="15.75" x14ac:dyDescent="0.25">
      <c r="A821" s="28">
        <v>25</v>
      </c>
      <c r="B821" s="29" t="s">
        <v>439</v>
      </c>
      <c r="C821" s="30" t="s">
        <v>49</v>
      </c>
      <c r="D821" s="31" t="s">
        <v>83</v>
      </c>
      <c r="E821" s="28" t="s">
        <v>348</v>
      </c>
      <c r="F821" s="32">
        <v>430000</v>
      </c>
      <c r="G821" s="33">
        <v>246</v>
      </c>
      <c r="H821" s="34" t="s">
        <v>342</v>
      </c>
    </row>
    <row r="822" spans="1:8" ht="15.75" x14ac:dyDescent="0.25">
      <c r="A822" s="28">
        <v>26</v>
      </c>
      <c r="B822" s="29" t="s">
        <v>440</v>
      </c>
      <c r="C822" s="30" t="s">
        <v>246</v>
      </c>
      <c r="D822" s="31" t="s">
        <v>145</v>
      </c>
      <c r="E822" s="28" t="s">
        <v>348</v>
      </c>
      <c r="F822" s="32">
        <v>430000</v>
      </c>
      <c r="G822" s="33">
        <v>78</v>
      </c>
      <c r="H822" s="34" t="s">
        <v>342</v>
      </c>
    </row>
    <row r="823" spans="1:8" ht="15.75" x14ac:dyDescent="0.25">
      <c r="A823" s="28">
        <v>27</v>
      </c>
      <c r="B823" s="29" t="s">
        <v>441</v>
      </c>
      <c r="C823" s="30" t="s">
        <v>483</v>
      </c>
      <c r="D823" s="31" t="s">
        <v>175</v>
      </c>
      <c r="E823" s="28" t="s">
        <v>348</v>
      </c>
      <c r="F823" s="32">
        <v>430000</v>
      </c>
      <c r="G823" s="33">
        <v>78</v>
      </c>
      <c r="H823" s="34" t="s">
        <v>342</v>
      </c>
    </row>
    <row r="824" spans="1:8" ht="15.75" x14ac:dyDescent="0.25">
      <c r="A824" s="28">
        <v>28</v>
      </c>
      <c r="B824" s="29" t="s">
        <v>442</v>
      </c>
      <c r="C824" s="30" t="s">
        <v>120</v>
      </c>
      <c r="D824" s="31" t="s">
        <v>36</v>
      </c>
      <c r="E824" s="28" t="s">
        <v>348</v>
      </c>
      <c r="F824" s="32">
        <v>430000</v>
      </c>
      <c r="G824" s="33">
        <v>246</v>
      </c>
      <c r="H824" s="34" t="s">
        <v>342</v>
      </c>
    </row>
    <row r="825" spans="1:8" ht="15.75" x14ac:dyDescent="0.25">
      <c r="A825" s="28">
        <v>29</v>
      </c>
      <c r="B825" s="29" t="s">
        <v>443</v>
      </c>
      <c r="C825" s="30" t="s">
        <v>25</v>
      </c>
      <c r="D825" s="31" t="s">
        <v>107</v>
      </c>
      <c r="E825" s="28" t="s">
        <v>348</v>
      </c>
      <c r="F825" s="32">
        <v>430000</v>
      </c>
      <c r="G825" s="33">
        <v>246</v>
      </c>
      <c r="H825" s="34" t="s">
        <v>342</v>
      </c>
    </row>
    <row r="826" spans="1:8" ht="15.75" x14ac:dyDescent="0.25">
      <c r="A826" s="28">
        <v>30</v>
      </c>
      <c r="B826" s="29" t="s">
        <v>444</v>
      </c>
      <c r="C826" s="30" t="s">
        <v>216</v>
      </c>
      <c r="D826" s="31" t="s">
        <v>175</v>
      </c>
      <c r="E826" s="28" t="s">
        <v>348</v>
      </c>
      <c r="F826" s="32">
        <v>430000</v>
      </c>
      <c r="G826" s="33">
        <v>246</v>
      </c>
      <c r="H826" s="34" t="s">
        <v>342</v>
      </c>
    </row>
    <row r="827" spans="1:8" ht="15.75" x14ac:dyDescent="0.25">
      <c r="A827" s="28">
        <v>31</v>
      </c>
      <c r="B827" s="29" t="s">
        <v>445</v>
      </c>
      <c r="C827" s="30" t="s">
        <v>484</v>
      </c>
      <c r="D827" s="31" t="s">
        <v>122</v>
      </c>
      <c r="E827" s="28" t="s">
        <v>348</v>
      </c>
      <c r="F827" s="32">
        <v>430000</v>
      </c>
      <c r="G827" s="33">
        <v>246</v>
      </c>
      <c r="H827" s="34" t="s">
        <v>342</v>
      </c>
    </row>
    <row r="828" spans="1:8" ht="15.75" x14ac:dyDescent="0.25">
      <c r="A828" s="28">
        <v>32</v>
      </c>
      <c r="B828" s="29" t="s">
        <v>446</v>
      </c>
      <c r="C828" s="30" t="s">
        <v>485</v>
      </c>
      <c r="D828" s="31" t="s">
        <v>109</v>
      </c>
      <c r="E828" s="28" t="s">
        <v>348</v>
      </c>
      <c r="F828" s="32">
        <v>430000</v>
      </c>
      <c r="G828" s="33">
        <v>357</v>
      </c>
      <c r="H828" s="34" t="s">
        <v>342</v>
      </c>
    </row>
    <row r="829" spans="1:8" ht="15.75" x14ac:dyDescent="0.25">
      <c r="A829" s="28">
        <v>33</v>
      </c>
      <c r="B829" s="29" t="s">
        <v>447</v>
      </c>
      <c r="C829" s="30" t="s">
        <v>486</v>
      </c>
      <c r="D829" s="31" t="s">
        <v>95</v>
      </c>
      <c r="E829" s="28" t="s">
        <v>348</v>
      </c>
      <c r="F829" s="32">
        <v>430000</v>
      </c>
      <c r="G829" s="33">
        <v>78</v>
      </c>
      <c r="H829" s="34" t="s">
        <v>342</v>
      </c>
    </row>
    <row r="830" spans="1:8" ht="15.75" x14ac:dyDescent="0.25">
      <c r="A830" s="28">
        <v>34</v>
      </c>
      <c r="B830" s="29" t="s">
        <v>448</v>
      </c>
      <c r="C830" s="30" t="s">
        <v>308</v>
      </c>
      <c r="D830" s="31" t="s">
        <v>309</v>
      </c>
      <c r="E830" s="28" t="s">
        <v>360</v>
      </c>
      <c r="F830" s="32">
        <v>430000</v>
      </c>
      <c r="G830" s="33">
        <v>246</v>
      </c>
      <c r="H830" s="34" t="s">
        <v>342</v>
      </c>
    </row>
    <row r="831" spans="1:8" ht="15.75" x14ac:dyDescent="0.25">
      <c r="A831" s="28">
        <v>35</v>
      </c>
      <c r="B831" s="29" t="s">
        <v>449</v>
      </c>
      <c r="C831" s="30" t="s">
        <v>487</v>
      </c>
      <c r="D831" s="31" t="s">
        <v>303</v>
      </c>
      <c r="E831" s="28" t="s">
        <v>360</v>
      </c>
      <c r="F831" s="32">
        <v>430000</v>
      </c>
      <c r="G831" s="33">
        <v>246</v>
      </c>
      <c r="H831" s="34" t="s">
        <v>342</v>
      </c>
    </row>
    <row r="832" spans="1:8" ht="15.75" x14ac:dyDescent="0.25">
      <c r="A832" s="28">
        <v>36</v>
      </c>
      <c r="B832" s="29" t="s">
        <v>450</v>
      </c>
      <c r="C832" s="30" t="s">
        <v>55</v>
      </c>
      <c r="D832" s="31" t="s">
        <v>35</v>
      </c>
      <c r="E832" s="28" t="s">
        <v>360</v>
      </c>
      <c r="F832" s="32">
        <v>430000</v>
      </c>
      <c r="G832" s="33">
        <v>357</v>
      </c>
      <c r="H832" s="34" t="s">
        <v>342</v>
      </c>
    </row>
    <row r="833" spans="1:8" ht="15.75" x14ac:dyDescent="0.25">
      <c r="A833" s="28">
        <v>37</v>
      </c>
      <c r="B833" s="29" t="s">
        <v>451</v>
      </c>
      <c r="C833" s="30" t="s">
        <v>488</v>
      </c>
      <c r="D833" s="31" t="s">
        <v>20</v>
      </c>
      <c r="E833" s="28" t="s">
        <v>360</v>
      </c>
      <c r="F833" s="32">
        <v>430000</v>
      </c>
      <c r="G833" s="33">
        <v>357</v>
      </c>
      <c r="H833" s="34" t="s">
        <v>342</v>
      </c>
    </row>
    <row r="834" spans="1:8" ht="15.75" x14ac:dyDescent="0.25">
      <c r="A834" s="28">
        <v>38</v>
      </c>
      <c r="B834" s="29" t="s">
        <v>452</v>
      </c>
      <c r="C834" s="30" t="s">
        <v>489</v>
      </c>
      <c r="D834" s="31" t="s">
        <v>39</v>
      </c>
      <c r="E834" s="28" t="s">
        <v>360</v>
      </c>
      <c r="F834" s="32">
        <v>430000</v>
      </c>
      <c r="G834" s="33">
        <v>246</v>
      </c>
      <c r="H834" s="34" t="s">
        <v>342</v>
      </c>
    </row>
    <row r="835" spans="1:8" ht="15.75" x14ac:dyDescent="0.25">
      <c r="A835" s="28">
        <v>39</v>
      </c>
      <c r="B835" s="29" t="s">
        <v>453</v>
      </c>
      <c r="C835" s="30" t="s">
        <v>490</v>
      </c>
      <c r="D835" s="31" t="s">
        <v>39</v>
      </c>
      <c r="E835" s="28" t="s">
        <v>360</v>
      </c>
      <c r="F835" s="32">
        <v>430000</v>
      </c>
      <c r="G835" s="33">
        <v>246</v>
      </c>
      <c r="H835" s="34" t="s">
        <v>342</v>
      </c>
    </row>
    <row r="836" spans="1:8" ht="15.75" x14ac:dyDescent="0.25">
      <c r="A836" s="28">
        <v>40</v>
      </c>
      <c r="B836" s="29" t="s">
        <v>454</v>
      </c>
      <c r="C836" s="30" t="s">
        <v>491</v>
      </c>
      <c r="D836" s="31" t="s">
        <v>492</v>
      </c>
      <c r="E836" s="28" t="s">
        <v>360</v>
      </c>
      <c r="F836" s="32">
        <v>430000</v>
      </c>
      <c r="G836" s="33">
        <v>357</v>
      </c>
      <c r="H836" s="34" t="s">
        <v>342</v>
      </c>
    </row>
    <row r="837" spans="1:8" ht="15.75" x14ac:dyDescent="0.25">
      <c r="A837" s="28">
        <v>41</v>
      </c>
      <c r="B837" s="29" t="s">
        <v>455</v>
      </c>
      <c r="C837" s="30" t="s">
        <v>493</v>
      </c>
      <c r="D837" s="31" t="s">
        <v>21</v>
      </c>
      <c r="E837" s="28" t="s">
        <v>360</v>
      </c>
      <c r="F837" s="32">
        <v>430000</v>
      </c>
      <c r="G837" s="33">
        <v>246</v>
      </c>
      <c r="H837" s="34" t="s">
        <v>342</v>
      </c>
    </row>
    <row r="838" spans="1:8" ht="15.75" x14ac:dyDescent="0.25">
      <c r="A838" s="28">
        <v>42</v>
      </c>
      <c r="B838" s="29" t="s">
        <v>456</v>
      </c>
      <c r="C838" s="30" t="s">
        <v>494</v>
      </c>
      <c r="D838" s="31" t="s">
        <v>92</v>
      </c>
      <c r="E838" s="28" t="s">
        <v>360</v>
      </c>
      <c r="F838" s="32">
        <v>430000</v>
      </c>
      <c r="G838" s="33">
        <v>246</v>
      </c>
      <c r="H838" s="34" t="s">
        <v>342</v>
      </c>
    </row>
    <row r="839" spans="1:8" ht="15.75" x14ac:dyDescent="0.25">
      <c r="A839" s="28">
        <v>43</v>
      </c>
      <c r="B839" s="29" t="s">
        <v>457</v>
      </c>
      <c r="C839" s="30" t="s">
        <v>177</v>
      </c>
      <c r="D839" s="31" t="s">
        <v>18</v>
      </c>
      <c r="E839" s="28" t="s">
        <v>360</v>
      </c>
      <c r="F839" s="32">
        <v>430000</v>
      </c>
      <c r="G839" s="33">
        <v>246</v>
      </c>
      <c r="H839" s="34" t="s">
        <v>342</v>
      </c>
    </row>
    <row r="840" spans="1:8" ht="15.75" x14ac:dyDescent="0.25">
      <c r="A840" s="28">
        <v>44</v>
      </c>
      <c r="B840" s="29" t="s">
        <v>458</v>
      </c>
      <c r="C840" s="30" t="s">
        <v>495</v>
      </c>
      <c r="D840" s="31" t="s">
        <v>496</v>
      </c>
      <c r="E840" s="28" t="s">
        <v>360</v>
      </c>
      <c r="F840" s="32">
        <v>430000</v>
      </c>
      <c r="G840" s="33">
        <v>78</v>
      </c>
      <c r="H840" s="34" t="s">
        <v>342</v>
      </c>
    </row>
    <row r="841" spans="1:8" ht="15.75" x14ac:dyDescent="0.25">
      <c r="A841" s="28">
        <v>45</v>
      </c>
      <c r="B841" s="29" t="s">
        <v>459</v>
      </c>
      <c r="C841" s="30" t="s">
        <v>497</v>
      </c>
      <c r="D841" s="31" t="s">
        <v>158</v>
      </c>
      <c r="E841" s="28" t="s">
        <v>360</v>
      </c>
      <c r="F841" s="32">
        <v>430000</v>
      </c>
      <c r="G841" s="33">
        <v>246</v>
      </c>
      <c r="H841" s="34" t="s">
        <v>342</v>
      </c>
    </row>
    <row r="842" spans="1:8" ht="31.5" x14ac:dyDescent="0.25">
      <c r="A842" s="28">
        <v>46</v>
      </c>
      <c r="B842" s="29" t="s">
        <v>460</v>
      </c>
      <c r="C842" s="30" t="s">
        <v>498</v>
      </c>
      <c r="D842" s="31" t="s">
        <v>138</v>
      </c>
      <c r="E842" s="28" t="s">
        <v>360</v>
      </c>
      <c r="F842" s="32">
        <v>430000</v>
      </c>
      <c r="G842" s="33">
        <v>357</v>
      </c>
      <c r="H842" s="34" t="s">
        <v>342</v>
      </c>
    </row>
    <row r="843" spans="1:8" ht="15.75" x14ac:dyDescent="0.25">
      <c r="A843" s="28">
        <v>47</v>
      </c>
      <c r="B843" s="29" t="s">
        <v>461</v>
      </c>
      <c r="C843" s="30" t="s">
        <v>499</v>
      </c>
      <c r="D843" s="31" t="s">
        <v>59</v>
      </c>
      <c r="E843" s="28" t="s">
        <v>360</v>
      </c>
      <c r="F843" s="32">
        <v>430000</v>
      </c>
      <c r="G843" s="33">
        <v>357</v>
      </c>
      <c r="H843" s="34" t="s">
        <v>342</v>
      </c>
    </row>
    <row r="844" spans="1:8" ht="15.75" x14ac:dyDescent="0.25">
      <c r="A844" s="28">
        <v>48</v>
      </c>
      <c r="B844" s="29" t="s">
        <v>462</v>
      </c>
      <c r="C844" s="30" t="s">
        <v>49</v>
      </c>
      <c r="D844" s="31" t="s">
        <v>40</v>
      </c>
      <c r="E844" s="28" t="s">
        <v>360</v>
      </c>
      <c r="F844" s="32">
        <v>430000</v>
      </c>
      <c r="G844" s="33">
        <v>246</v>
      </c>
      <c r="H844" s="34" t="s">
        <v>342</v>
      </c>
    </row>
    <row r="845" spans="1:8" ht="15.75" x14ac:dyDescent="0.25">
      <c r="A845" s="28">
        <v>49</v>
      </c>
      <c r="B845" s="29" t="s">
        <v>463</v>
      </c>
      <c r="C845" s="30" t="s">
        <v>500</v>
      </c>
      <c r="D845" s="31" t="s">
        <v>180</v>
      </c>
      <c r="E845" s="28" t="s">
        <v>364</v>
      </c>
      <c r="F845" s="32">
        <v>430000</v>
      </c>
      <c r="G845" s="33">
        <v>246</v>
      </c>
      <c r="H845" s="34" t="s">
        <v>342</v>
      </c>
    </row>
    <row r="846" spans="1:8" ht="15.75" x14ac:dyDescent="0.25">
      <c r="A846" s="28">
        <v>50</v>
      </c>
      <c r="B846" s="29" t="s">
        <v>464</v>
      </c>
      <c r="C846" s="30" t="s">
        <v>38</v>
      </c>
      <c r="D846" s="31" t="s">
        <v>501</v>
      </c>
      <c r="E846" s="28" t="s">
        <v>364</v>
      </c>
      <c r="F846" s="32">
        <v>430000</v>
      </c>
      <c r="G846" s="33">
        <v>246</v>
      </c>
      <c r="H846" s="34" t="s">
        <v>342</v>
      </c>
    </row>
    <row r="847" spans="1:8" ht="15.75" x14ac:dyDescent="0.25">
      <c r="A847" s="28">
        <v>51</v>
      </c>
      <c r="B847" s="29" t="s">
        <v>502</v>
      </c>
      <c r="C847" s="30" t="s">
        <v>552</v>
      </c>
      <c r="D847" s="31" t="s">
        <v>40</v>
      </c>
      <c r="E847" s="28" t="s">
        <v>364</v>
      </c>
      <c r="F847" s="32">
        <v>430000</v>
      </c>
      <c r="G847" s="33">
        <v>78</v>
      </c>
      <c r="H847" s="34" t="s">
        <v>342</v>
      </c>
    </row>
    <row r="848" spans="1:8" ht="15.75" x14ac:dyDescent="0.25">
      <c r="A848" s="28">
        <v>52</v>
      </c>
      <c r="B848" s="29" t="s">
        <v>503</v>
      </c>
      <c r="C848" s="30" t="s">
        <v>553</v>
      </c>
      <c r="D848" s="31" t="s">
        <v>53</v>
      </c>
      <c r="E848" s="28" t="s">
        <v>364</v>
      </c>
      <c r="F848" s="32">
        <v>430000</v>
      </c>
      <c r="G848" s="33">
        <v>246</v>
      </c>
      <c r="H848" s="34" t="s">
        <v>342</v>
      </c>
    </row>
    <row r="849" spans="1:8" ht="15.75" x14ac:dyDescent="0.25">
      <c r="A849" s="28">
        <v>53</v>
      </c>
      <c r="B849" s="29" t="s">
        <v>504</v>
      </c>
      <c r="C849" s="30" t="s">
        <v>326</v>
      </c>
      <c r="D849" s="31" t="s">
        <v>85</v>
      </c>
      <c r="E849" s="28" t="s">
        <v>364</v>
      </c>
      <c r="F849" s="32">
        <v>430000</v>
      </c>
      <c r="G849" s="33">
        <v>246</v>
      </c>
      <c r="H849" s="34" t="s">
        <v>342</v>
      </c>
    </row>
    <row r="850" spans="1:8" ht="15.75" x14ac:dyDescent="0.25">
      <c r="A850" s="28">
        <v>54</v>
      </c>
      <c r="B850" s="29" t="s">
        <v>505</v>
      </c>
      <c r="C850" s="30" t="s">
        <v>489</v>
      </c>
      <c r="D850" s="31" t="s">
        <v>22</v>
      </c>
      <c r="E850" s="28" t="s">
        <v>364</v>
      </c>
      <c r="F850" s="32">
        <v>430000</v>
      </c>
      <c r="G850" s="33">
        <v>246</v>
      </c>
      <c r="H850" s="34" t="s">
        <v>342</v>
      </c>
    </row>
    <row r="851" spans="1:8" ht="15.75" x14ac:dyDescent="0.25">
      <c r="A851" s="28">
        <v>55</v>
      </c>
      <c r="B851" s="29" t="s">
        <v>506</v>
      </c>
      <c r="C851" s="30" t="s">
        <v>55</v>
      </c>
      <c r="D851" s="31" t="s">
        <v>94</v>
      </c>
      <c r="E851" s="28" t="s">
        <v>364</v>
      </c>
      <c r="F851" s="32">
        <v>430000</v>
      </c>
      <c r="G851" s="33">
        <v>246</v>
      </c>
      <c r="H851" s="34" t="s">
        <v>342</v>
      </c>
    </row>
    <row r="852" spans="1:8" ht="15.75" x14ac:dyDescent="0.25">
      <c r="A852" s="28">
        <v>56</v>
      </c>
      <c r="B852" s="29" t="s">
        <v>507</v>
      </c>
      <c r="C852" s="30" t="s">
        <v>554</v>
      </c>
      <c r="D852" s="31" t="s">
        <v>313</v>
      </c>
      <c r="E852" s="28" t="s">
        <v>364</v>
      </c>
      <c r="F852" s="32">
        <v>430000</v>
      </c>
      <c r="G852" s="33">
        <v>246</v>
      </c>
      <c r="H852" s="34" t="s">
        <v>342</v>
      </c>
    </row>
    <row r="853" spans="1:8" ht="15.75" x14ac:dyDescent="0.25">
      <c r="A853" s="28">
        <v>57</v>
      </c>
      <c r="B853" s="29" t="s">
        <v>508</v>
      </c>
      <c r="C853" s="30" t="s">
        <v>555</v>
      </c>
      <c r="D853" s="31" t="s">
        <v>218</v>
      </c>
      <c r="E853" s="28" t="s">
        <v>364</v>
      </c>
      <c r="F853" s="32">
        <v>430000</v>
      </c>
      <c r="G853" s="33">
        <v>246</v>
      </c>
      <c r="H853" s="34" t="s">
        <v>342</v>
      </c>
    </row>
    <row r="854" spans="1:8" ht="15.75" x14ac:dyDescent="0.25">
      <c r="A854" s="28">
        <v>58</v>
      </c>
      <c r="B854" s="29" t="s">
        <v>509</v>
      </c>
      <c r="C854" s="30" t="s">
        <v>556</v>
      </c>
      <c r="D854" s="31" t="s">
        <v>132</v>
      </c>
      <c r="E854" s="28" t="s">
        <v>364</v>
      </c>
      <c r="F854" s="32">
        <v>430000</v>
      </c>
      <c r="G854" s="33">
        <v>246</v>
      </c>
      <c r="H854" s="34" t="s">
        <v>342</v>
      </c>
    </row>
    <row r="855" spans="1:8" ht="15.75" x14ac:dyDescent="0.25">
      <c r="A855" s="28">
        <v>59</v>
      </c>
      <c r="B855" s="29" t="s">
        <v>510</v>
      </c>
      <c r="C855" s="30" t="s">
        <v>148</v>
      </c>
      <c r="D855" s="31" t="s">
        <v>71</v>
      </c>
      <c r="E855" s="28" t="s">
        <v>364</v>
      </c>
      <c r="F855" s="32">
        <v>430000</v>
      </c>
      <c r="G855" s="33">
        <v>246</v>
      </c>
      <c r="H855" s="34" t="s">
        <v>342</v>
      </c>
    </row>
    <row r="856" spans="1:8" ht="15.75" x14ac:dyDescent="0.25">
      <c r="A856" s="28">
        <v>60</v>
      </c>
      <c r="B856" s="29" t="s">
        <v>511</v>
      </c>
      <c r="C856" s="30" t="s">
        <v>557</v>
      </c>
      <c r="D856" s="31" t="s">
        <v>20</v>
      </c>
      <c r="E856" s="28" t="s">
        <v>364</v>
      </c>
      <c r="F856" s="32">
        <v>430000</v>
      </c>
      <c r="G856" s="33">
        <v>246</v>
      </c>
      <c r="H856" s="34" t="s">
        <v>342</v>
      </c>
    </row>
    <row r="857" spans="1:8" ht="15.75" x14ac:dyDescent="0.25">
      <c r="A857" s="28">
        <v>61</v>
      </c>
      <c r="B857" s="29" t="s">
        <v>512</v>
      </c>
      <c r="C857" s="30" t="s">
        <v>558</v>
      </c>
      <c r="D857" s="31" t="s">
        <v>194</v>
      </c>
      <c r="E857" s="28" t="s">
        <v>364</v>
      </c>
      <c r="F857" s="32">
        <v>430000</v>
      </c>
      <c r="G857" s="33">
        <v>246</v>
      </c>
      <c r="H857" s="34" t="s">
        <v>342</v>
      </c>
    </row>
    <row r="858" spans="1:8" ht="15.75" x14ac:dyDescent="0.25">
      <c r="A858" s="28">
        <v>62</v>
      </c>
      <c r="B858" s="29" t="s">
        <v>513</v>
      </c>
      <c r="C858" s="30" t="s">
        <v>307</v>
      </c>
      <c r="D858" s="31" t="s">
        <v>97</v>
      </c>
      <c r="E858" s="28" t="s">
        <v>364</v>
      </c>
      <c r="F858" s="32">
        <v>430000</v>
      </c>
      <c r="G858" s="33">
        <v>246</v>
      </c>
      <c r="H858" s="34" t="s">
        <v>342</v>
      </c>
    </row>
    <row r="859" spans="1:8" ht="15.75" x14ac:dyDescent="0.25">
      <c r="A859" s="28">
        <v>63</v>
      </c>
      <c r="B859" s="29" t="s">
        <v>514</v>
      </c>
      <c r="C859" s="30" t="s">
        <v>230</v>
      </c>
      <c r="D859" s="31" t="s">
        <v>194</v>
      </c>
      <c r="E859" s="28" t="s">
        <v>364</v>
      </c>
      <c r="F859" s="32">
        <v>430000</v>
      </c>
      <c r="G859" s="33">
        <v>246</v>
      </c>
      <c r="H859" s="34" t="s">
        <v>342</v>
      </c>
    </row>
    <row r="860" spans="1:8" ht="15.75" x14ac:dyDescent="0.25">
      <c r="A860" s="28">
        <v>64</v>
      </c>
      <c r="B860" s="29" t="s">
        <v>515</v>
      </c>
      <c r="C860" s="30" t="s">
        <v>559</v>
      </c>
      <c r="D860" s="31" t="s">
        <v>33</v>
      </c>
      <c r="E860" s="28" t="s">
        <v>364</v>
      </c>
      <c r="F860" s="32">
        <v>430000</v>
      </c>
      <c r="G860" s="33">
        <v>246</v>
      </c>
      <c r="H860" s="34" t="s">
        <v>342</v>
      </c>
    </row>
    <row r="861" spans="1:8" ht="15.75" x14ac:dyDescent="0.25">
      <c r="A861" s="28">
        <v>65</v>
      </c>
      <c r="B861" s="29" t="s">
        <v>516</v>
      </c>
      <c r="C861" s="30" t="s">
        <v>322</v>
      </c>
      <c r="D861" s="31" t="s">
        <v>22</v>
      </c>
      <c r="E861" s="28" t="s">
        <v>364</v>
      </c>
      <c r="F861" s="32">
        <v>430000</v>
      </c>
      <c r="G861" s="33">
        <v>246</v>
      </c>
      <c r="H861" s="34" t="s">
        <v>342</v>
      </c>
    </row>
    <row r="862" spans="1:8" ht="15.75" x14ac:dyDescent="0.25">
      <c r="A862" s="28">
        <v>66</v>
      </c>
      <c r="B862" s="29" t="s">
        <v>517</v>
      </c>
      <c r="C862" s="30" t="s">
        <v>185</v>
      </c>
      <c r="D862" s="31" t="s">
        <v>50</v>
      </c>
      <c r="E862" s="28" t="s">
        <v>364</v>
      </c>
      <c r="F862" s="32">
        <v>430000</v>
      </c>
      <c r="G862" s="33">
        <v>246</v>
      </c>
      <c r="H862" s="34" t="s">
        <v>342</v>
      </c>
    </row>
    <row r="863" spans="1:8" ht="15.75" x14ac:dyDescent="0.25">
      <c r="A863" s="28">
        <v>67</v>
      </c>
      <c r="B863" s="29" t="s">
        <v>518</v>
      </c>
      <c r="C863" s="30" t="s">
        <v>277</v>
      </c>
      <c r="D863" s="31" t="s">
        <v>52</v>
      </c>
      <c r="E863" s="28" t="s">
        <v>364</v>
      </c>
      <c r="F863" s="32">
        <v>430000</v>
      </c>
      <c r="G863" s="33">
        <v>246</v>
      </c>
      <c r="H863" s="34" t="s">
        <v>342</v>
      </c>
    </row>
    <row r="864" spans="1:8" ht="15.75" x14ac:dyDescent="0.25">
      <c r="A864" s="28">
        <v>68</v>
      </c>
      <c r="B864" s="29" t="s">
        <v>519</v>
      </c>
      <c r="C864" s="30" t="s">
        <v>279</v>
      </c>
      <c r="D864" s="31" t="s">
        <v>31</v>
      </c>
      <c r="E864" s="28" t="s">
        <v>364</v>
      </c>
      <c r="F864" s="32">
        <v>430000</v>
      </c>
      <c r="G864" s="33">
        <v>246</v>
      </c>
      <c r="H864" s="34" t="s">
        <v>342</v>
      </c>
    </row>
    <row r="865" spans="1:8" ht="15.75" x14ac:dyDescent="0.25">
      <c r="A865" s="28">
        <v>69</v>
      </c>
      <c r="B865" s="29" t="s">
        <v>520</v>
      </c>
      <c r="C865" s="30" t="s">
        <v>560</v>
      </c>
      <c r="D865" s="31" t="s">
        <v>21</v>
      </c>
      <c r="E865" s="28" t="s">
        <v>364</v>
      </c>
      <c r="F865" s="32">
        <v>430000</v>
      </c>
      <c r="G865" s="33">
        <v>246</v>
      </c>
      <c r="H865" s="34" t="s">
        <v>342</v>
      </c>
    </row>
    <row r="866" spans="1:8" ht="15.75" x14ac:dyDescent="0.25">
      <c r="A866" s="28">
        <v>70</v>
      </c>
      <c r="B866" s="29" t="s">
        <v>521</v>
      </c>
      <c r="C866" s="30" t="s">
        <v>561</v>
      </c>
      <c r="D866" s="31" t="s">
        <v>21</v>
      </c>
      <c r="E866" s="28" t="s">
        <v>364</v>
      </c>
      <c r="F866" s="32">
        <v>430000</v>
      </c>
      <c r="G866" s="33">
        <v>246</v>
      </c>
      <c r="H866" s="34" t="s">
        <v>342</v>
      </c>
    </row>
    <row r="867" spans="1:8" ht="15.75" x14ac:dyDescent="0.25">
      <c r="A867" s="28">
        <v>71</v>
      </c>
      <c r="B867" s="29" t="s">
        <v>522</v>
      </c>
      <c r="C867" s="30" t="s">
        <v>14</v>
      </c>
      <c r="D867" s="31" t="s">
        <v>100</v>
      </c>
      <c r="E867" s="28" t="s">
        <v>364</v>
      </c>
      <c r="F867" s="32">
        <v>430000</v>
      </c>
      <c r="G867" s="33">
        <v>246</v>
      </c>
      <c r="H867" s="34" t="s">
        <v>342</v>
      </c>
    </row>
    <row r="868" spans="1:8" ht="15.75" x14ac:dyDescent="0.25">
      <c r="A868" s="28">
        <v>72</v>
      </c>
      <c r="B868" s="29" t="s">
        <v>523</v>
      </c>
      <c r="C868" s="30" t="s">
        <v>562</v>
      </c>
      <c r="D868" s="31" t="s">
        <v>138</v>
      </c>
      <c r="E868" s="28" t="s">
        <v>364</v>
      </c>
      <c r="F868" s="32">
        <v>430000</v>
      </c>
      <c r="G868" s="33">
        <v>246</v>
      </c>
      <c r="H868" s="34" t="s">
        <v>342</v>
      </c>
    </row>
    <row r="869" spans="1:8" ht="15.75" x14ac:dyDescent="0.25">
      <c r="A869" s="28">
        <v>73</v>
      </c>
      <c r="B869" s="29" t="s">
        <v>524</v>
      </c>
      <c r="C869" s="30" t="s">
        <v>324</v>
      </c>
      <c r="D869" s="31" t="s">
        <v>85</v>
      </c>
      <c r="E869" s="28" t="s">
        <v>364</v>
      </c>
      <c r="F869" s="32">
        <v>430000</v>
      </c>
      <c r="G869" s="33">
        <v>246</v>
      </c>
      <c r="H869" s="34" t="s">
        <v>342</v>
      </c>
    </row>
    <row r="870" spans="1:8" ht="15.75" x14ac:dyDescent="0.25">
      <c r="A870" s="28">
        <v>74</v>
      </c>
      <c r="B870" s="29" t="s">
        <v>525</v>
      </c>
      <c r="C870" s="30" t="s">
        <v>26</v>
      </c>
      <c r="D870" s="31" t="s">
        <v>74</v>
      </c>
      <c r="E870" s="28" t="s">
        <v>364</v>
      </c>
      <c r="F870" s="32">
        <v>430000</v>
      </c>
      <c r="G870" s="33">
        <v>246</v>
      </c>
      <c r="H870" s="34" t="s">
        <v>342</v>
      </c>
    </row>
    <row r="871" spans="1:8" ht="15.75" x14ac:dyDescent="0.25">
      <c r="A871" s="28">
        <v>75</v>
      </c>
      <c r="B871" s="29" t="s">
        <v>526</v>
      </c>
      <c r="C871" s="30" t="s">
        <v>284</v>
      </c>
      <c r="D871" s="31" t="s">
        <v>563</v>
      </c>
      <c r="E871" s="28" t="s">
        <v>364</v>
      </c>
      <c r="F871" s="32">
        <v>430000</v>
      </c>
      <c r="G871" s="33">
        <v>246</v>
      </c>
      <c r="H871" s="34" t="s">
        <v>342</v>
      </c>
    </row>
    <row r="872" spans="1:8" ht="15.75" x14ac:dyDescent="0.25">
      <c r="A872" s="28">
        <v>76</v>
      </c>
      <c r="B872" s="29" t="s">
        <v>527</v>
      </c>
      <c r="C872" s="30" t="s">
        <v>38</v>
      </c>
      <c r="D872" s="31" t="s">
        <v>115</v>
      </c>
      <c r="E872" s="28" t="s">
        <v>364</v>
      </c>
      <c r="F872" s="32">
        <v>430000</v>
      </c>
      <c r="G872" s="33">
        <v>246</v>
      </c>
      <c r="H872" s="34" t="s">
        <v>342</v>
      </c>
    </row>
    <row r="873" spans="1:8" ht="15.75" x14ac:dyDescent="0.25">
      <c r="A873" s="28">
        <v>77</v>
      </c>
      <c r="B873" s="29" t="s">
        <v>528</v>
      </c>
      <c r="C873" s="30" t="s">
        <v>126</v>
      </c>
      <c r="D873" s="31" t="s">
        <v>115</v>
      </c>
      <c r="E873" s="28" t="s">
        <v>364</v>
      </c>
      <c r="F873" s="32">
        <v>430000</v>
      </c>
      <c r="G873" s="33">
        <v>246</v>
      </c>
      <c r="H873" s="34" t="s">
        <v>342</v>
      </c>
    </row>
    <row r="874" spans="1:8" ht="15.75" x14ac:dyDescent="0.25">
      <c r="A874" s="28">
        <v>78</v>
      </c>
      <c r="B874" s="29" t="s">
        <v>529</v>
      </c>
      <c r="C874" s="30" t="s">
        <v>310</v>
      </c>
      <c r="D874" s="31" t="s">
        <v>86</v>
      </c>
      <c r="E874" s="28" t="s">
        <v>364</v>
      </c>
      <c r="F874" s="32">
        <v>430000</v>
      </c>
      <c r="G874" s="33">
        <v>246</v>
      </c>
      <c r="H874" s="34" t="s">
        <v>342</v>
      </c>
    </row>
    <row r="875" spans="1:8" ht="15.75" x14ac:dyDescent="0.25">
      <c r="A875" s="28">
        <v>79</v>
      </c>
      <c r="B875" s="29" t="s">
        <v>530</v>
      </c>
      <c r="C875" s="30" t="s">
        <v>564</v>
      </c>
      <c r="D875" s="31" t="s">
        <v>48</v>
      </c>
      <c r="E875" s="28" t="s">
        <v>364</v>
      </c>
      <c r="F875" s="32">
        <v>430000</v>
      </c>
      <c r="G875" s="33">
        <v>246</v>
      </c>
      <c r="H875" s="34" t="s">
        <v>342</v>
      </c>
    </row>
    <row r="876" spans="1:8" ht="15.75" x14ac:dyDescent="0.25">
      <c r="A876" s="28">
        <v>80</v>
      </c>
      <c r="B876" s="29" t="s">
        <v>531</v>
      </c>
      <c r="C876" s="30" t="s">
        <v>325</v>
      </c>
      <c r="D876" s="31" t="s">
        <v>115</v>
      </c>
      <c r="E876" s="28" t="s">
        <v>364</v>
      </c>
      <c r="F876" s="32">
        <v>430000</v>
      </c>
      <c r="G876" s="33">
        <v>246</v>
      </c>
      <c r="H876" s="34" t="s">
        <v>342</v>
      </c>
    </row>
    <row r="877" spans="1:8" ht="15.75" x14ac:dyDescent="0.25">
      <c r="A877" s="28">
        <v>81</v>
      </c>
      <c r="B877" s="29" t="s">
        <v>532</v>
      </c>
      <c r="C877" s="30" t="s">
        <v>565</v>
      </c>
      <c r="D877" s="31" t="s">
        <v>22</v>
      </c>
      <c r="E877" s="28" t="s">
        <v>364</v>
      </c>
      <c r="F877" s="32">
        <v>430000</v>
      </c>
      <c r="G877" s="33">
        <v>246</v>
      </c>
      <c r="H877" s="34" t="s">
        <v>342</v>
      </c>
    </row>
    <row r="878" spans="1:8" ht="15.75" x14ac:dyDescent="0.25">
      <c r="A878" s="28">
        <v>82</v>
      </c>
      <c r="B878" s="29" t="s">
        <v>533</v>
      </c>
      <c r="C878" s="30" t="s">
        <v>14</v>
      </c>
      <c r="D878" s="31" t="s">
        <v>105</v>
      </c>
      <c r="E878" s="28" t="s">
        <v>364</v>
      </c>
      <c r="F878" s="32">
        <v>430000</v>
      </c>
      <c r="G878" s="33">
        <v>246</v>
      </c>
      <c r="H878" s="34" t="s">
        <v>342</v>
      </c>
    </row>
    <row r="879" spans="1:8" ht="15.75" x14ac:dyDescent="0.25">
      <c r="A879" s="28">
        <v>83</v>
      </c>
      <c r="B879" s="29" t="s">
        <v>534</v>
      </c>
      <c r="C879" s="30" t="s">
        <v>566</v>
      </c>
      <c r="D879" s="31" t="s">
        <v>58</v>
      </c>
      <c r="E879" s="28" t="s">
        <v>364</v>
      </c>
      <c r="F879" s="32">
        <v>430000</v>
      </c>
      <c r="G879" s="33">
        <v>246</v>
      </c>
      <c r="H879" s="34" t="s">
        <v>342</v>
      </c>
    </row>
    <row r="880" spans="1:8" ht="15.75" x14ac:dyDescent="0.25">
      <c r="A880" s="28">
        <v>84</v>
      </c>
      <c r="B880" s="29" t="s">
        <v>535</v>
      </c>
      <c r="C880" s="30" t="s">
        <v>323</v>
      </c>
      <c r="D880" s="31" t="s">
        <v>31</v>
      </c>
      <c r="E880" s="28" t="s">
        <v>364</v>
      </c>
      <c r="F880" s="32">
        <v>430000</v>
      </c>
      <c r="G880" s="33">
        <v>246</v>
      </c>
      <c r="H880" s="34" t="s">
        <v>342</v>
      </c>
    </row>
    <row r="881" spans="1:8" ht="15.75" x14ac:dyDescent="0.25">
      <c r="A881" s="28">
        <v>85</v>
      </c>
      <c r="B881" s="29" t="s">
        <v>536</v>
      </c>
      <c r="C881" s="30" t="s">
        <v>148</v>
      </c>
      <c r="D881" s="31" t="s">
        <v>100</v>
      </c>
      <c r="E881" s="28" t="s">
        <v>364</v>
      </c>
      <c r="F881" s="32">
        <v>430000</v>
      </c>
      <c r="G881" s="33">
        <v>246</v>
      </c>
      <c r="H881" s="34" t="s">
        <v>342</v>
      </c>
    </row>
    <row r="882" spans="1:8" ht="15.75" x14ac:dyDescent="0.25">
      <c r="A882" s="28">
        <v>86</v>
      </c>
      <c r="B882" s="29" t="s">
        <v>537</v>
      </c>
      <c r="C882" s="30" t="s">
        <v>68</v>
      </c>
      <c r="D882" s="31" t="s">
        <v>78</v>
      </c>
      <c r="E882" s="28" t="s">
        <v>364</v>
      </c>
      <c r="F882" s="32">
        <v>430000</v>
      </c>
      <c r="G882" s="33">
        <v>246</v>
      </c>
      <c r="H882" s="34" t="s">
        <v>342</v>
      </c>
    </row>
    <row r="883" spans="1:8" ht="15.75" x14ac:dyDescent="0.25">
      <c r="A883" s="28">
        <v>87</v>
      </c>
      <c r="B883" s="29" t="s">
        <v>538</v>
      </c>
      <c r="C883" s="30" t="s">
        <v>281</v>
      </c>
      <c r="D883" s="31" t="s">
        <v>86</v>
      </c>
      <c r="E883" s="28" t="s">
        <v>364</v>
      </c>
      <c r="F883" s="32">
        <v>430000</v>
      </c>
      <c r="G883" s="33">
        <v>246</v>
      </c>
      <c r="H883" s="34" t="s">
        <v>342</v>
      </c>
    </row>
    <row r="884" spans="1:8" ht="15.75" x14ac:dyDescent="0.25">
      <c r="A884" s="28">
        <v>88</v>
      </c>
      <c r="B884" s="29" t="s">
        <v>539</v>
      </c>
      <c r="C884" s="30" t="s">
        <v>567</v>
      </c>
      <c r="D884" s="31" t="s">
        <v>568</v>
      </c>
      <c r="E884" s="28" t="s">
        <v>364</v>
      </c>
      <c r="F884" s="32">
        <v>430000</v>
      </c>
      <c r="G884" s="33">
        <v>246</v>
      </c>
      <c r="H884" s="34" t="s">
        <v>342</v>
      </c>
    </row>
    <row r="885" spans="1:8" ht="15.75" x14ac:dyDescent="0.25">
      <c r="A885" s="28">
        <v>89</v>
      </c>
      <c r="B885" s="29" t="s">
        <v>540</v>
      </c>
      <c r="C885" s="30" t="s">
        <v>178</v>
      </c>
      <c r="D885" s="31" t="s">
        <v>61</v>
      </c>
      <c r="E885" s="28" t="s">
        <v>364</v>
      </c>
      <c r="F885" s="32">
        <v>430000</v>
      </c>
      <c r="G885" s="33">
        <v>246</v>
      </c>
      <c r="H885" s="34" t="s">
        <v>342</v>
      </c>
    </row>
    <row r="886" spans="1:8" ht="15.75" x14ac:dyDescent="0.25">
      <c r="A886" s="28">
        <v>90</v>
      </c>
      <c r="B886" s="29" t="s">
        <v>541</v>
      </c>
      <c r="C886" s="30" t="s">
        <v>274</v>
      </c>
      <c r="D886" s="31" t="s">
        <v>46</v>
      </c>
      <c r="E886" s="28" t="s">
        <v>364</v>
      </c>
      <c r="F886" s="32">
        <v>430000</v>
      </c>
      <c r="G886" s="33">
        <v>246</v>
      </c>
      <c r="H886" s="34" t="s">
        <v>342</v>
      </c>
    </row>
    <row r="887" spans="1:8" ht="15.75" x14ac:dyDescent="0.25">
      <c r="A887" s="28">
        <v>91</v>
      </c>
      <c r="B887" s="29" t="s">
        <v>542</v>
      </c>
      <c r="C887" s="30" t="s">
        <v>237</v>
      </c>
      <c r="D887" s="31" t="s">
        <v>24</v>
      </c>
      <c r="E887" s="28" t="s">
        <v>364</v>
      </c>
      <c r="F887" s="32">
        <v>430000</v>
      </c>
      <c r="G887" s="33">
        <v>246</v>
      </c>
      <c r="H887" s="34" t="s">
        <v>342</v>
      </c>
    </row>
    <row r="888" spans="1:8" ht="15.75" x14ac:dyDescent="0.25">
      <c r="A888" s="28">
        <v>92</v>
      </c>
      <c r="B888" s="29" t="s">
        <v>543</v>
      </c>
      <c r="C888" s="30" t="s">
        <v>238</v>
      </c>
      <c r="D888" s="31" t="s">
        <v>70</v>
      </c>
      <c r="E888" s="28" t="s">
        <v>364</v>
      </c>
      <c r="F888" s="32">
        <v>430000</v>
      </c>
      <c r="G888" s="33">
        <v>246</v>
      </c>
      <c r="H888" s="34" t="s">
        <v>342</v>
      </c>
    </row>
    <row r="889" spans="1:8" ht="15.75" x14ac:dyDescent="0.25">
      <c r="A889" s="28">
        <v>93</v>
      </c>
      <c r="B889" s="29" t="s">
        <v>544</v>
      </c>
      <c r="C889" s="30" t="s">
        <v>26</v>
      </c>
      <c r="D889" s="31" t="s">
        <v>149</v>
      </c>
      <c r="E889" s="28" t="s">
        <v>364</v>
      </c>
      <c r="F889" s="32">
        <v>430000</v>
      </c>
      <c r="G889" s="33">
        <v>357</v>
      </c>
      <c r="H889" s="34" t="s">
        <v>342</v>
      </c>
    </row>
    <row r="890" spans="1:8" ht="15.75" x14ac:dyDescent="0.25">
      <c r="A890" s="28">
        <v>94</v>
      </c>
      <c r="B890" s="29" t="s">
        <v>545</v>
      </c>
      <c r="C890" s="30" t="s">
        <v>239</v>
      </c>
      <c r="D890" s="31" t="s">
        <v>240</v>
      </c>
      <c r="E890" s="28" t="s">
        <v>364</v>
      </c>
      <c r="F890" s="32">
        <v>430000</v>
      </c>
      <c r="G890" s="33">
        <v>246</v>
      </c>
      <c r="H890" s="34" t="s">
        <v>342</v>
      </c>
    </row>
    <row r="891" spans="1:8" ht="15.75" x14ac:dyDescent="0.25">
      <c r="A891" s="28">
        <v>95</v>
      </c>
      <c r="B891" s="29" t="s">
        <v>546</v>
      </c>
      <c r="C891" s="30" t="s">
        <v>14</v>
      </c>
      <c r="D891" s="31" t="s">
        <v>164</v>
      </c>
      <c r="E891" s="28" t="s">
        <v>364</v>
      </c>
      <c r="F891" s="32">
        <v>430000</v>
      </c>
      <c r="G891" s="33">
        <v>246</v>
      </c>
      <c r="H891" s="34" t="s">
        <v>342</v>
      </c>
    </row>
    <row r="892" spans="1:8" ht="15.75" x14ac:dyDescent="0.25">
      <c r="A892" s="28">
        <v>96</v>
      </c>
      <c r="B892" s="29" t="s">
        <v>547</v>
      </c>
      <c r="C892" s="30" t="s">
        <v>38</v>
      </c>
      <c r="D892" s="31" t="s">
        <v>17</v>
      </c>
      <c r="E892" s="28" t="s">
        <v>364</v>
      </c>
      <c r="F892" s="32">
        <v>430000</v>
      </c>
      <c r="G892" s="33">
        <v>246</v>
      </c>
      <c r="H892" s="34" t="s">
        <v>342</v>
      </c>
    </row>
    <row r="893" spans="1:8" ht="15.75" x14ac:dyDescent="0.25">
      <c r="A893" s="28">
        <v>97</v>
      </c>
      <c r="B893" s="29" t="s">
        <v>548</v>
      </c>
      <c r="C893" s="30" t="s">
        <v>66</v>
      </c>
      <c r="D893" s="31" t="s">
        <v>80</v>
      </c>
      <c r="E893" s="28" t="s">
        <v>364</v>
      </c>
      <c r="F893" s="32">
        <v>430000</v>
      </c>
      <c r="G893" s="33">
        <v>246</v>
      </c>
      <c r="H893" s="34" t="s">
        <v>342</v>
      </c>
    </row>
    <row r="894" spans="1:8" ht="15.75" x14ac:dyDescent="0.25">
      <c r="A894" s="28">
        <v>98</v>
      </c>
      <c r="B894" s="29" t="s">
        <v>549</v>
      </c>
      <c r="C894" s="30" t="s">
        <v>291</v>
      </c>
      <c r="D894" s="31" t="s">
        <v>17</v>
      </c>
      <c r="E894" s="28" t="s">
        <v>364</v>
      </c>
      <c r="F894" s="32">
        <v>430000</v>
      </c>
      <c r="G894" s="33">
        <v>246</v>
      </c>
      <c r="H894" s="34" t="s">
        <v>342</v>
      </c>
    </row>
    <row r="895" spans="1:8" ht="15.75" x14ac:dyDescent="0.25">
      <c r="A895" s="28">
        <v>99</v>
      </c>
      <c r="B895" s="29" t="s">
        <v>550</v>
      </c>
      <c r="C895" s="30" t="s">
        <v>273</v>
      </c>
      <c r="D895" s="31" t="s">
        <v>83</v>
      </c>
      <c r="E895" s="28" t="s">
        <v>364</v>
      </c>
      <c r="F895" s="32">
        <v>430000</v>
      </c>
      <c r="G895" s="33">
        <v>246</v>
      </c>
      <c r="H895" s="34" t="s">
        <v>342</v>
      </c>
    </row>
    <row r="896" spans="1:8" ht="15.75" x14ac:dyDescent="0.25">
      <c r="A896" s="44">
        <v>100</v>
      </c>
      <c r="B896" s="45" t="s">
        <v>551</v>
      </c>
      <c r="C896" s="46" t="s">
        <v>228</v>
      </c>
      <c r="D896" s="47" t="s">
        <v>229</v>
      </c>
      <c r="E896" s="44" t="s">
        <v>364</v>
      </c>
      <c r="F896" s="48">
        <v>430000</v>
      </c>
      <c r="G896" s="49">
        <v>246</v>
      </c>
      <c r="H896" s="50" t="s">
        <v>342</v>
      </c>
    </row>
    <row r="897" spans="1:8" ht="15.75" x14ac:dyDescent="0.25">
      <c r="A897" s="326" t="s">
        <v>330</v>
      </c>
      <c r="B897" s="327"/>
      <c r="C897" s="327"/>
      <c r="D897" s="327"/>
      <c r="E897" s="328"/>
      <c r="F897" s="17">
        <f>SUM(F797:F896)</f>
        <v>43210000</v>
      </c>
      <c r="G897" s="332"/>
      <c r="H897" s="333"/>
    </row>
    <row r="898" spans="1:8" ht="15.75" x14ac:dyDescent="0.25">
      <c r="A898" s="329" t="s">
        <v>414</v>
      </c>
      <c r="B898" s="330"/>
      <c r="C898" s="330"/>
      <c r="D898" s="330"/>
      <c r="E898" s="330"/>
      <c r="F898" s="330"/>
      <c r="G898" s="330"/>
      <c r="H898" s="331"/>
    </row>
    <row r="899" spans="1:8" ht="15.75" x14ac:dyDescent="0.25">
      <c r="A899" s="9"/>
      <c r="B899" s="9"/>
      <c r="C899" s="9"/>
      <c r="D899" s="9"/>
      <c r="E899" s="9"/>
      <c r="F899" s="9"/>
      <c r="G899" s="23"/>
      <c r="H899" s="9"/>
    </row>
    <row r="900" spans="1:8" ht="15.75" x14ac:dyDescent="0.25">
      <c r="A900" s="321" t="s">
        <v>410</v>
      </c>
      <c r="B900" s="321"/>
      <c r="C900" s="321"/>
      <c r="D900" s="321"/>
      <c r="E900" s="321"/>
      <c r="F900" s="321"/>
      <c r="G900" s="321"/>
      <c r="H900" s="321"/>
    </row>
    <row r="901" spans="1:8" ht="15.75" x14ac:dyDescent="0.25">
      <c r="A901" s="322" t="s">
        <v>9</v>
      </c>
      <c r="B901" s="322"/>
      <c r="C901" s="322"/>
      <c r="D901" s="42"/>
      <c r="E901" s="322" t="s">
        <v>10</v>
      </c>
      <c r="F901" s="322"/>
      <c r="G901" s="322"/>
      <c r="H901" s="322"/>
    </row>
    <row r="902" spans="1:8" ht="15.75" x14ac:dyDescent="0.25">
      <c r="A902" s="1"/>
      <c r="B902" s="1"/>
      <c r="C902" s="1"/>
      <c r="D902" s="1"/>
      <c r="E902" s="1"/>
      <c r="F902" s="10"/>
      <c r="G902" s="10"/>
      <c r="H902" s="10"/>
    </row>
    <row r="903" spans="1:8" ht="15.75" x14ac:dyDescent="0.25">
      <c r="A903" s="1"/>
      <c r="B903" s="1"/>
      <c r="C903" s="1"/>
      <c r="D903" s="1"/>
      <c r="E903" s="1"/>
      <c r="F903" s="10"/>
      <c r="G903" s="10"/>
      <c r="H903" s="10"/>
    </row>
    <row r="904" spans="1:8" ht="15.75" x14ac:dyDescent="0.25">
      <c r="A904" s="1"/>
      <c r="B904" s="1"/>
      <c r="C904" s="1"/>
      <c r="D904" s="1"/>
      <c r="E904" s="1"/>
      <c r="F904" s="10"/>
      <c r="G904" s="10"/>
      <c r="H904" s="10"/>
    </row>
    <row r="905" spans="1:8" ht="15.75" x14ac:dyDescent="0.25">
      <c r="A905" s="1"/>
      <c r="B905" s="1"/>
      <c r="C905" s="1"/>
      <c r="D905" s="1"/>
      <c r="E905" s="1"/>
      <c r="F905" s="10"/>
      <c r="G905" s="10"/>
      <c r="H905" s="10"/>
    </row>
    <row r="906" spans="1:8" ht="15.75" x14ac:dyDescent="0.25">
      <c r="A906" s="322" t="s">
        <v>11</v>
      </c>
      <c r="B906" s="322"/>
      <c r="C906" s="322"/>
      <c r="D906" s="42"/>
      <c r="E906" s="322" t="s">
        <v>242</v>
      </c>
      <c r="F906" s="322"/>
      <c r="G906" s="322"/>
      <c r="H906" s="322"/>
    </row>
    <row r="907" spans="1:8" ht="15.75" x14ac:dyDescent="0.25">
      <c r="A907" s="42"/>
      <c r="B907" s="42"/>
      <c r="C907" s="42"/>
      <c r="D907" s="42"/>
      <c r="E907" s="42"/>
      <c r="F907" s="42"/>
      <c r="G907" s="42"/>
      <c r="H907" s="42"/>
    </row>
    <row r="908" spans="1:8" x14ac:dyDescent="0.25">
      <c r="B908" s="320" t="s">
        <v>183</v>
      </c>
      <c r="C908" s="320"/>
      <c r="D908" s="320"/>
      <c r="G908" s="24"/>
    </row>
    <row r="909" spans="1:8" x14ac:dyDescent="0.25">
      <c r="B909" s="320"/>
      <c r="C909" s="320"/>
      <c r="D909" s="320"/>
      <c r="G909" s="24"/>
      <c r="H909" t="s">
        <v>413</v>
      </c>
    </row>
    <row r="910" spans="1:8" x14ac:dyDescent="0.25">
      <c r="B910" s="38" t="s">
        <v>598</v>
      </c>
      <c r="C910" s="38"/>
      <c r="D910" s="38"/>
      <c r="G910" s="24"/>
    </row>
    <row r="911" spans="1:8" x14ac:dyDescent="0.25">
      <c r="B911" s="320" t="s">
        <v>599</v>
      </c>
      <c r="C911" s="320"/>
      <c r="D911" s="320"/>
      <c r="G911" s="24"/>
    </row>
  </sheetData>
  <mergeCells count="71">
    <mergeCell ref="A119:H119"/>
    <mergeCell ref="A120:H120"/>
    <mergeCell ref="A122:H122"/>
    <mergeCell ref="A342:H342"/>
    <mergeCell ref="B556:D556"/>
    <mergeCell ref="A545:E545"/>
    <mergeCell ref="A546:H546"/>
    <mergeCell ref="B334:D334"/>
    <mergeCell ref="B335:E335"/>
    <mergeCell ref="B336:E336"/>
    <mergeCell ref="B337:D337"/>
    <mergeCell ref="A325:H325"/>
    <mergeCell ref="A326:C326"/>
    <mergeCell ref="E326:H326"/>
    <mergeCell ref="A331:C331"/>
    <mergeCell ref="E331:H331"/>
    <mergeCell ref="B909:D909"/>
    <mergeCell ref="B911:D911"/>
    <mergeCell ref="A897:E897"/>
    <mergeCell ref="A898:H898"/>
    <mergeCell ref="A900:H900"/>
    <mergeCell ref="A901:C901"/>
    <mergeCell ref="E901:H901"/>
    <mergeCell ref="G897:H897"/>
    <mergeCell ref="A906:C906"/>
    <mergeCell ref="E906:H906"/>
    <mergeCell ref="A567:H567"/>
    <mergeCell ref="B908:D908"/>
    <mergeCell ref="B756:D756"/>
    <mergeCell ref="B757:D757"/>
    <mergeCell ref="A749:C749"/>
    <mergeCell ref="E749:H749"/>
    <mergeCell ref="A745:E745"/>
    <mergeCell ref="A748:H748"/>
    <mergeCell ref="A746:H746"/>
    <mergeCell ref="A754:C754"/>
    <mergeCell ref="E754:H754"/>
    <mergeCell ref="B759:D759"/>
    <mergeCell ref="A791:H791"/>
    <mergeCell ref="A792:H792"/>
    <mergeCell ref="A794:H794"/>
    <mergeCell ref="J325:L325"/>
    <mergeCell ref="J326:L326"/>
    <mergeCell ref="A564:H564"/>
    <mergeCell ref="A565:H565"/>
    <mergeCell ref="B557:E557"/>
    <mergeCell ref="B558:D558"/>
    <mergeCell ref="A548:H548"/>
    <mergeCell ref="A549:C549"/>
    <mergeCell ref="E549:H549"/>
    <mergeCell ref="A554:C554"/>
    <mergeCell ref="E554:H554"/>
    <mergeCell ref="A322:E322"/>
    <mergeCell ref="A323:H323"/>
    <mergeCell ref="J322:L322"/>
    <mergeCell ref="J323:M323"/>
    <mergeCell ref="J324:M324"/>
    <mergeCell ref="A1:H1"/>
    <mergeCell ref="A2:H2"/>
    <mergeCell ref="A4:H4"/>
    <mergeCell ref="A97:E97"/>
    <mergeCell ref="A98:H98"/>
    <mergeCell ref="B109:D109"/>
    <mergeCell ref="B110:E110"/>
    <mergeCell ref="B111:E111"/>
    <mergeCell ref="B112:D112"/>
    <mergeCell ref="A100:H100"/>
    <mergeCell ref="A101:C101"/>
    <mergeCell ref="E101:H101"/>
    <mergeCell ref="A106:C106"/>
    <mergeCell ref="E106:H106"/>
  </mergeCells>
  <pageMargins left="0.2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44"/>
  <sheetViews>
    <sheetView topLeftCell="A81" zoomScale="70" zoomScaleNormal="70" workbookViewId="0">
      <selection activeCell="K110" sqref="K110"/>
    </sheetView>
  </sheetViews>
  <sheetFormatPr defaultRowHeight="15" x14ac:dyDescent="0.25"/>
  <cols>
    <col min="1" max="1" width="4.85546875" customWidth="1"/>
    <col min="2" max="2" width="16.7109375" customWidth="1"/>
    <col min="3" max="3" width="24.28515625" customWidth="1"/>
    <col min="4" max="4" width="8.140625" customWidth="1"/>
    <col min="5" max="5" width="42.7109375" customWidth="1"/>
    <col min="6" max="6" width="11.5703125" customWidth="1"/>
    <col min="7" max="7" width="14" customWidth="1"/>
    <col min="10" max="10" width="6.7109375" customWidth="1"/>
    <col min="11" max="11" width="30.5703125" customWidth="1"/>
    <col min="12" max="12" width="13.42578125" customWidth="1"/>
  </cols>
  <sheetData>
    <row r="1" spans="1:7" ht="18.75" x14ac:dyDescent="0.3">
      <c r="A1" s="323" t="s">
        <v>166</v>
      </c>
      <c r="B1" s="323"/>
      <c r="C1" s="323"/>
      <c r="D1" s="323"/>
      <c r="E1" s="323"/>
      <c r="F1" s="323"/>
      <c r="G1" s="323"/>
    </row>
    <row r="2" spans="1:7" ht="18.75" x14ac:dyDescent="0.3">
      <c r="A2" s="324" t="s">
        <v>0</v>
      </c>
      <c r="B2" s="324"/>
      <c r="C2" s="324"/>
      <c r="D2" s="324"/>
      <c r="E2" s="324"/>
      <c r="F2" s="324"/>
      <c r="G2" s="324"/>
    </row>
    <row r="3" spans="1:7" ht="17.45" x14ac:dyDescent="0.3">
      <c r="A3" s="101"/>
      <c r="B3" s="101"/>
      <c r="C3" s="101"/>
      <c r="D3" s="101"/>
      <c r="E3" s="101"/>
      <c r="F3" s="101"/>
      <c r="G3" s="101"/>
    </row>
    <row r="4" spans="1:7" ht="22.5" x14ac:dyDescent="0.3">
      <c r="A4" s="325" t="s">
        <v>1565</v>
      </c>
      <c r="B4" s="325"/>
      <c r="C4" s="325"/>
      <c r="D4" s="325"/>
      <c r="E4" s="325"/>
      <c r="F4" s="325"/>
      <c r="G4" s="325"/>
    </row>
    <row r="5" spans="1:7" ht="22.9" x14ac:dyDescent="0.4">
      <c r="A5" s="102" t="s">
        <v>23</v>
      </c>
      <c r="B5" s="102"/>
      <c r="C5" s="102"/>
      <c r="D5" s="102"/>
      <c r="E5" s="102"/>
      <c r="F5" s="102"/>
      <c r="G5" s="102"/>
    </row>
    <row r="6" spans="1:7" ht="31.5" x14ac:dyDescent="0.25">
      <c r="A6" s="109" t="s">
        <v>1</v>
      </c>
      <c r="B6" s="109" t="s">
        <v>2</v>
      </c>
      <c r="C6" s="109" t="s">
        <v>3</v>
      </c>
      <c r="D6" s="109" t="s">
        <v>4</v>
      </c>
      <c r="E6" s="109" t="s">
        <v>5</v>
      </c>
      <c r="F6" s="109" t="s">
        <v>6</v>
      </c>
      <c r="G6" s="109" t="s">
        <v>1564</v>
      </c>
    </row>
    <row r="7" spans="1:7" ht="14.45" customHeight="1" x14ac:dyDescent="0.25">
      <c r="A7" s="110">
        <v>1</v>
      </c>
      <c r="B7" s="110" t="s">
        <v>2311</v>
      </c>
      <c r="C7" s="111" t="s">
        <v>2430</v>
      </c>
      <c r="D7" s="110"/>
      <c r="E7" s="115" t="s">
        <v>2565</v>
      </c>
      <c r="F7" s="32">
        <v>430000</v>
      </c>
      <c r="G7" s="110" t="s">
        <v>2564</v>
      </c>
    </row>
    <row r="8" spans="1:7" ht="14.45" customHeight="1" x14ac:dyDescent="0.25">
      <c r="A8" s="110">
        <v>2</v>
      </c>
      <c r="B8" s="110" t="s">
        <v>2312</v>
      </c>
      <c r="C8" s="113" t="s">
        <v>2431</v>
      </c>
      <c r="D8" s="110"/>
      <c r="E8" s="115" t="s">
        <v>2566</v>
      </c>
      <c r="F8" s="32">
        <v>935000</v>
      </c>
      <c r="G8" s="110" t="s">
        <v>2564</v>
      </c>
    </row>
    <row r="9" spans="1:7" ht="14.45" customHeight="1" x14ac:dyDescent="0.25">
      <c r="A9" s="110">
        <v>3</v>
      </c>
      <c r="B9" s="110" t="s">
        <v>2313</v>
      </c>
      <c r="C9" s="113" t="s">
        <v>2432</v>
      </c>
      <c r="D9" s="110"/>
      <c r="E9" s="115" t="s">
        <v>1848</v>
      </c>
      <c r="F9" s="32">
        <v>150000</v>
      </c>
      <c r="G9" s="110" t="s">
        <v>2564</v>
      </c>
    </row>
    <row r="10" spans="1:7" ht="14.45" customHeight="1" x14ac:dyDescent="0.25">
      <c r="A10" s="110">
        <v>4</v>
      </c>
      <c r="B10" s="110" t="s">
        <v>2314</v>
      </c>
      <c r="C10" s="113" t="s">
        <v>2433</v>
      </c>
      <c r="D10" s="110"/>
      <c r="E10" s="115" t="s">
        <v>1848</v>
      </c>
      <c r="F10" s="32">
        <v>150000</v>
      </c>
      <c r="G10" s="110" t="s">
        <v>2564</v>
      </c>
    </row>
    <row r="11" spans="1:7" ht="14.45" customHeight="1" x14ac:dyDescent="0.25">
      <c r="A11" s="110">
        <v>5</v>
      </c>
      <c r="B11" s="110" t="s">
        <v>2315</v>
      </c>
      <c r="C11" s="113" t="s">
        <v>2434</v>
      </c>
      <c r="D11" s="110"/>
      <c r="E11" s="115" t="s">
        <v>2565</v>
      </c>
      <c r="F11" s="32">
        <v>150000</v>
      </c>
      <c r="G11" s="110" t="s">
        <v>2564</v>
      </c>
    </row>
    <row r="12" spans="1:7" ht="14.45" customHeight="1" x14ac:dyDescent="0.25">
      <c r="A12" s="110">
        <v>6</v>
      </c>
      <c r="B12" s="110" t="s">
        <v>2316</v>
      </c>
      <c r="C12" s="113" t="s">
        <v>2435</v>
      </c>
      <c r="D12" s="110"/>
      <c r="E12" s="115" t="s">
        <v>1848</v>
      </c>
      <c r="F12" s="32">
        <v>150000</v>
      </c>
      <c r="G12" s="110" t="s">
        <v>2564</v>
      </c>
    </row>
    <row r="13" spans="1:7" ht="14.45" customHeight="1" x14ac:dyDescent="0.25">
      <c r="A13" s="110">
        <v>7</v>
      </c>
      <c r="B13" s="110" t="s">
        <v>2317</v>
      </c>
      <c r="C13" s="113" t="s">
        <v>2436</v>
      </c>
      <c r="D13" s="110"/>
      <c r="E13" s="115" t="s">
        <v>1848</v>
      </c>
      <c r="F13" s="32">
        <v>150000</v>
      </c>
      <c r="G13" s="110" t="s">
        <v>2564</v>
      </c>
    </row>
    <row r="14" spans="1:7" ht="14.45" customHeight="1" x14ac:dyDescent="0.25">
      <c r="A14" s="110">
        <v>8</v>
      </c>
      <c r="B14" s="110" t="s">
        <v>2318</v>
      </c>
      <c r="C14" s="113" t="s">
        <v>2437</v>
      </c>
      <c r="D14" s="110"/>
      <c r="E14" s="115" t="s">
        <v>1848</v>
      </c>
      <c r="F14" s="32">
        <v>150000</v>
      </c>
      <c r="G14" s="110" t="s">
        <v>2564</v>
      </c>
    </row>
    <row r="15" spans="1:7" ht="14.45" customHeight="1" x14ac:dyDescent="0.25">
      <c r="A15" s="110">
        <v>9</v>
      </c>
      <c r="B15" s="110" t="s">
        <v>2319</v>
      </c>
      <c r="C15" s="113" t="s">
        <v>2438</v>
      </c>
      <c r="D15" s="110"/>
      <c r="E15" s="115" t="s">
        <v>1848</v>
      </c>
      <c r="F15" s="32">
        <v>150000</v>
      </c>
      <c r="G15" s="110" t="s">
        <v>2564</v>
      </c>
    </row>
    <row r="16" spans="1:7" ht="14.45" customHeight="1" x14ac:dyDescent="0.25">
      <c r="A16" s="110">
        <v>10</v>
      </c>
      <c r="B16" s="110" t="s">
        <v>2320</v>
      </c>
      <c r="C16" s="113" t="s">
        <v>2439</v>
      </c>
      <c r="D16" s="110"/>
      <c r="E16" s="115" t="s">
        <v>1848</v>
      </c>
      <c r="F16" s="32">
        <v>150000</v>
      </c>
      <c r="G16" s="110" t="s">
        <v>2564</v>
      </c>
    </row>
    <row r="17" spans="1:7" ht="14.45" customHeight="1" x14ac:dyDescent="0.25">
      <c r="A17" s="110">
        <v>11</v>
      </c>
      <c r="B17" s="110" t="s">
        <v>2321</v>
      </c>
      <c r="C17" s="113" t="s">
        <v>2440</v>
      </c>
      <c r="D17" s="110"/>
      <c r="E17" s="115" t="s">
        <v>1848</v>
      </c>
      <c r="F17" s="32">
        <v>150000</v>
      </c>
      <c r="G17" s="110" t="s">
        <v>2564</v>
      </c>
    </row>
    <row r="18" spans="1:7" ht="14.45" customHeight="1" x14ac:dyDescent="0.25">
      <c r="A18" s="110">
        <v>12</v>
      </c>
      <c r="B18" s="110" t="s">
        <v>2322</v>
      </c>
      <c r="C18" s="113" t="s">
        <v>2441</v>
      </c>
      <c r="D18" s="110"/>
      <c r="E18" s="115" t="s">
        <v>2565</v>
      </c>
      <c r="F18" s="32">
        <v>430000</v>
      </c>
      <c r="G18" s="110" t="s">
        <v>2564</v>
      </c>
    </row>
    <row r="19" spans="1:7" ht="14.45" customHeight="1" x14ac:dyDescent="0.25">
      <c r="A19" s="110">
        <v>13</v>
      </c>
      <c r="B19" s="110" t="s">
        <v>2323</v>
      </c>
      <c r="C19" s="113" t="s">
        <v>2442</v>
      </c>
      <c r="D19" s="110"/>
      <c r="E19" s="115" t="s">
        <v>1848</v>
      </c>
      <c r="F19" s="112">
        <v>150000</v>
      </c>
      <c r="G19" s="110" t="s">
        <v>2564</v>
      </c>
    </row>
    <row r="20" spans="1:7" ht="14.45" customHeight="1" x14ac:dyDescent="0.25">
      <c r="A20" s="110">
        <v>14</v>
      </c>
      <c r="B20" s="110" t="s">
        <v>2324</v>
      </c>
      <c r="C20" s="113" t="s">
        <v>2443</v>
      </c>
      <c r="D20" s="110"/>
      <c r="E20" s="115" t="s">
        <v>1848</v>
      </c>
      <c r="F20" s="112">
        <v>150000</v>
      </c>
      <c r="G20" s="110" t="s">
        <v>2564</v>
      </c>
    </row>
    <row r="21" spans="1:7" ht="14.45" customHeight="1" x14ac:dyDescent="0.25">
      <c r="A21" s="110">
        <v>15</v>
      </c>
      <c r="B21" s="110" t="s">
        <v>2325</v>
      </c>
      <c r="C21" s="113" t="s">
        <v>2444</v>
      </c>
      <c r="D21" s="110"/>
      <c r="E21" s="115" t="s">
        <v>1848</v>
      </c>
      <c r="F21" s="112">
        <v>150000</v>
      </c>
      <c r="G21" s="110" t="s">
        <v>2564</v>
      </c>
    </row>
    <row r="22" spans="1:7" ht="14.45" customHeight="1" x14ac:dyDescent="0.25">
      <c r="A22" s="110">
        <v>16</v>
      </c>
      <c r="B22" s="110" t="s">
        <v>2326</v>
      </c>
      <c r="C22" s="113" t="s">
        <v>2445</v>
      </c>
      <c r="D22" s="110"/>
      <c r="E22" s="115" t="s">
        <v>1848</v>
      </c>
      <c r="F22" s="112">
        <v>150000</v>
      </c>
      <c r="G22" s="110" t="s">
        <v>2564</v>
      </c>
    </row>
    <row r="23" spans="1:7" ht="14.45" customHeight="1" x14ac:dyDescent="0.25">
      <c r="A23" s="110">
        <v>17</v>
      </c>
      <c r="B23" s="110" t="s">
        <v>2327</v>
      </c>
      <c r="C23" s="113" t="s">
        <v>2446</v>
      </c>
      <c r="D23" s="110"/>
      <c r="E23" s="115" t="s">
        <v>1848</v>
      </c>
      <c r="F23" s="112">
        <v>150000</v>
      </c>
      <c r="G23" s="110" t="s">
        <v>2564</v>
      </c>
    </row>
    <row r="24" spans="1:7" ht="14.45" customHeight="1" x14ac:dyDescent="0.25">
      <c r="A24" s="110">
        <v>18</v>
      </c>
      <c r="B24" s="110" t="s">
        <v>2328</v>
      </c>
      <c r="C24" s="113" t="s">
        <v>2446</v>
      </c>
      <c r="D24" s="110"/>
      <c r="E24" s="115" t="s">
        <v>2565</v>
      </c>
      <c r="F24" s="112">
        <v>430000</v>
      </c>
      <c r="G24" s="110" t="s">
        <v>2564</v>
      </c>
    </row>
    <row r="25" spans="1:7" ht="14.45" customHeight="1" x14ac:dyDescent="0.25">
      <c r="A25" s="110">
        <v>19</v>
      </c>
      <c r="B25" s="110" t="s">
        <v>2329</v>
      </c>
      <c r="C25" s="113" t="s">
        <v>2447</v>
      </c>
      <c r="D25" s="110"/>
      <c r="E25" s="115" t="s">
        <v>1848</v>
      </c>
      <c r="F25" s="112">
        <v>150000</v>
      </c>
      <c r="G25" s="110" t="s">
        <v>2564</v>
      </c>
    </row>
    <row r="26" spans="1:7" ht="14.45" customHeight="1" x14ac:dyDescent="0.25">
      <c r="A26" s="110">
        <v>20</v>
      </c>
      <c r="B26" s="110" t="s">
        <v>2330</v>
      </c>
      <c r="C26" s="113" t="s">
        <v>2448</v>
      </c>
      <c r="D26" s="110"/>
      <c r="E26" s="115" t="s">
        <v>1848</v>
      </c>
      <c r="F26" s="112">
        <v>150000</v>
      </c>
      <c r="G26" s="110" t="s">
        <v>2564</v>
      </c>
    </row>
    <row r="27" spans="1:7" ht="14.45" customHeight="1" x14ac:dyDescent="0.25">
      <c r="A27" s="110">
        <v>21</v>
      </c>
      <c r="B27" s="110" t="s">
        <v>2331</v>
      </c>
      <c r="C27" s="113" t="s">
        <v>2449</v>
      </c>
      <c r="D27" s="110"/>
      <c r="E27" s="115" t="s">
        <v>2685</v>
      </c>
      <c r="F27" s="112">
        <v>430000</v>
      </c>
      <c r="G27" s="110" t="s">
        <v>2564</v>
      </c>
    </row>
    <row r="28" spans="1:7" ht="14.45" customHeight="1" x14ac:dyDescent="0.25">
      <c r="A28" s="110">
        <v>22</v>
      </c>
      <c r="B28" s="110" t="s">
        <v>2332</v>
      </c>
      <c r="C28" s="113" t="s">
        <v>2450</v>
      </c>
      <c r="D28" s="110"/>
      <c r="E28" s="115" t="s">
        <v>1848</v>
      </c>
      <c r="F28" s="112">
        <v>150000</v>
      </c>
      <c r="G28" s="110" t="s">
        <v>2564</v>
      </c>
    </row>
    <row r="29" spans="1:7" ht="14.45" customHeight="1" x14ac:dyDescent="0.25">
      <c r="A29" s="110">
        <v>23</v>
      </c>
      <c r="B29" s="110" t="s">
        <v>2333</v>
      </c>
      <c r="C29" s="113" t="s">
        <v>2451</v>
      </c>
      <c r="D29" s="110"/>
      <c r="E29" s="115" t="s">
        <v>1848</v>
      </c>
      <c r="F29" s="112">
        <v>150000</v>
      </c>
      <c r="G29" s="110" t="s">
        <v>2564</v>
      </c>
    </row>
    <row r="30" spans="1:7" ht="14.45" customHeight="1" x14ac:dyDescent="0.25">
      <c r="A30" s="110">
        <v>24</v>
      </c>
      <c r="B30" s="110" t="s">
        <v>2334</v>
      </c>
      <c r="C30" s="113" t="s">
        <v>2452</v>
      </c>
      <c r="D30" s="110"/>
      <c r="E30" s="115" t="s">
        <v>1848</v>
      </c>
      <c r="F30" s="112">
        <v>150000</v>
      </c>
      <c r="G30" s="110" t="s">
        <v>2564</v>
      </c>
    </row>
    <row r="31" spans="1:7" ht="14.45" customHeight="1" x14ac:dyDescent="0.25">
      <c r="A31" s="110">
        <v>25</v>
      </c>
      <c r="B31" s="110" t="s">
        <v>2335</v>
      </c>
      <c r="C31" s="113" t="s">
        <v>2453</v>
      </c>
      <c r="D31" s="110"/>
      <c r="E31" s="115" t="s">
        <v>2567</v>
      </c>
      <c r="F31" s="112">
        <v>845000</v>
      </c>
      <c r="G31" s="110" t="s">
        <v>2564</v>
      </c>
    </row>
    <row r="32" spans="1:7" ht="14.45" customHeight="1" x14ac:dyDescent="0.25">
      <c r="A32" s="110">
        <v>26</v>
      </c>
      <c r="B32" s="110" t="s">
        <v>2336</v>
      </c>
      <c r="C32" s="113" t="s">
        <v>2454</v>
      </c>
      <c r="D32" s="110"/>
      <c r="E32" s="115" t="s">
        <v>2568</v>
      </c>
      <c r="F32" s="112">
        <v>935000</v>
      </c>
      <c r="G32" s="110" t="s">
        <v>2564</v>
      </c>
    </row>
    <row r="33" spans="1:7" ht="14.45" customHeight="1" x14ac:dyDescent="0.25">
      <c r="A33" s="110">
        <v>27</v>
      </c>
      <c r="B33" s="110" t="s">
        <v>2337</v>
      </c>
      <c r="C33" s="113" t="s">
        <v>2455</v>
      </c>
      <c r="D33" s="110"/>
      <c r="E33" s="115" t="s">
        <v>1848</v>
      </c>
      <c r="F33" s="112">
        <v>150000</v>
      </c>
      <c r="G33" s="110" t="s">
        <v>2564</v>
      </c>
    </row>
    <row r="34" spans="1:7" ht="14.45" customHeight="1" x14ac:dyDescent="0.25">
      <c r="A34" s="110">
        <v>28</v>
      </c>
      <c r="B34" s="110" t="s">
        <v>2338</v>
      </c>
      <c r="C34" s="113" t="s">
        <v>2456</v>
      </c>
      <c r="D34" s="110"/>
      <c r="E34" s="115" t="s">
        <v>1848</v>
      </c>
      <c r="F34" s="112">
        <v>150000</v>
      </c>
      <c r="G34" s="110" t="s">
        <v>2564</v>
      </c>
    </row>
    <row r="35" spans="1:7" ht="14.45" customHeight="1" x14ac:dyDescent="0.25">
      <c r="A35" s="110">
        <v>29</v>
      </c>
      <c r="B35" s="110" t="s">
        <v>2339</v>
      </c>
      <c r="C35" s="113" t="s">
        <v>2457</v>
      </c>
      <c r="D35" s="110"/>
      <c r="E35" s="115" t="s">
        <v>2565</v>
      </c>
      <c r="F35" s="112">
        <v>430000</v>
      </c>
      <c r="G35" s="110" t="s">
        <v>2564</v>
      </c>
    </row>
    <row r="36" spans="1:7" ht="14.45" customHeight="1" x14ac:dyDescent="0.25">
      <c r="A36" s="110">
        <v>30</v>
      </c>
      <c r="B36" s="110" t="s">
        <v>2340</v>
      </c>
      <c r="C36" s="113" t="s">
        <v>2458</v>
      </c>
      <c r="D36" s="110"/>
      <c r="E36" s="115" t="s">
        <v>2569</v>
      </c>
      <c r="F36" s="112">
        <v>640000</v>
      </c>
      <c r="G36" s="110" t="s">
        <v>2564</v>
      </c>
    </row>
    <row r="37" spans="1:7" ht="14.45" customHeight="1" x14ac:dyDescent="0.25">
      <c r="A37" s="110">
        <v>31</v>
      </c>
      <c r="B37" s="110" t="s">
        <v>2341</v>
      </c>
      <c r="C37" s="113" t="s">
        <v>2459</v>
      </c>
      <c r="D37" s="110"/>
      <c r="E37" s="115" t="s">
        <v>1848</v>
      </c>
      <c r="F37" s="112">
        <v>150000</v>
      </c>
      <c r="G37" s="110" t="s">
        <v>2564</v>
      </c>
    </row>
    <row r="38" spans="1:7" ht="14.45" customHeight="1" x14ac:dyDescent="0.25">
      <c r="A38" s="110">
        <v>32</v>
      </c>
      <c r="B38" s="110" t="s">
        <v>2342</v>
      </c>
      <c r="C38" s="113" t="s">
        <v>2460</v>
      </c>
      <c r="D38" s="110"/>
      <c r="E38" s="115" t="s">
        <v>1848</v>
      </c>
      <c r="F38" s="112">
        <v>150000</v>
      </c>
      <c r="G38" s="114">
        <f>SUM(F7:F38)</f>
        <v>8955000</v>
      </c>
    </row>
    <row r="39" spans="1:7" ht="14.45" customHeight="1" x14ac:dyDescent="0.25">
      <c r="A39" s="110">
        <v>33</v>
      </c>
      <c r="B39" s="110" t="s">
        <v>2367</v>
      </c>
      <c r="C39" s="113" t="s">
        <v>2461</v>
      </c>
      <c r="D39" s="110"/>
      <c r="E39" s="115" t="s">
        <v>1848</v>
      </c>
      <c r="F39" s="112">
        <v>150000</v>
      </c>
      <c r="G39" s="110" t="s">
        <v>2564</v>
      </c>
    </row>
    <row r="40" spans="1:7" ht="14.45" customHeight="1" x14ac:dyDescent="0.25">
      <c r="A40" s="110">
        <v>34</v>
      </c>
      <c r="B40" s="110" t="s">
        <v>2368</v>
      </c>
      <c r="C40" s="113" t="s">
        <v>2462</v>
      </c>
      <c r="D40" s="110"/>
      <c r="E40" s="115" t="s">
        <v>1848</v>
      </c>
      <c r="F40" s="112">
        <v>150000</v>
      </c>
      <c r="G40" s="110" t="s">
        <v>2564</v>
      </c>
    </row>
    <row r="41" spans="1:7" ht="14.45" customHeight="1" x14ac:dyDescent="0.25">
      <c r="A41" s="110">
        <v>35</v>
      </c>
      <c r="B41" s="110" t="s">
        <v>2369</v>
      </c>
      <c r="C41" s="113" t="s">
        <v>2463</v>
      </c>
      <c r="D41" s="110"/>
      <c r="E41" s="115" t="s">
        <v>1848</v>
      </c>
      <c r="F41" s="112">
        <v>150000</v>
      </c>
      <c r="G41" s="110" t="s">
        <v>2564</v>
      </c>
    </row>
    <row r="42" spans="1:7" ht="14.45" customHeight="1" x14ac:dyDescent="0.25">
      <c r="A42" s="110">
        <v>36</v>
      </c>
      <c r="B42" s="110" t="s">
        <v>2370</v>
      </c>
      <c r="C42" s="113" t="s">
        <v>2464</v>
      </c>
      <c r="D42" s="110"/>
      <c r="E42" s="115" t="s">
        <v>1848</v>
      </c>
      <c r="F42" s="112">
        <v>150000</v>
      </c>
      <c r="G42" s="110" t="s">
        <v>2564</v>
      </c>
    </row>
    <row r="43" spans="1:7" ht="14.45" customHeight="1" x14ac:dyDescent="0.25">
      <c r="A43" s="110">
        <v>37</v>
      </c>
      <c r="B43" s="110" t="s">
        <v>2371</v>
      </c>
      <c r="C43" s="113" t="s">
        <v>2465</v>
      </c>
      <c r="D43" s="110"/>
      <c r="E43" s="115" t="s">
        <v>1848</v>
      </c>
      <c r="F43" s="112">
        <v>150000</v>
      </c>
      <c r="G43" s="110" t="s">
        <v>2564</v>
      </c>
    </row>
    <row r="44" spans="1:7" ht="14.45" customHeight="1" x14ac:dyDescent="0.25">
      <c r="A44" s="110">
        <v>38</v>
      </c>
      <c r="B44" s="110" t="s">
        <v>2372</v>
      </c>
      <c r="C44" s="113" t="s">
        <v>2466</v>
      </c>
      <c r="D44" s="110"/>
      <c r="E44" s="115" t="s">
        <v>1848</v>
      </c>
      <c r="F44" s="112">
        <v>150000</v>
      </c>
      <c r="G44" s="110" t="s">
        <v>2564</v>
      </c>
    </row>
    <row r="45" spans="1:7" ht="14.45" customHeight="1" x14ac:dyDescent="0.25">
      <c r="A45" s="110">
        <v>39</v>
      </c>
      <c r="B45" s="110" t="s">
        <v>2373</v>
      </c>
      <c r="C45" s="113" t="s">
        <v>2467</v>
      </c>
      <c r="D45" s="110"/>
      <c r="E45" s="115" t="s">
        <v>1848</v>
      </c>
      <c r="F45" s="112">
        <v>150000</v>
      </c>
      <c r="G45" s="110" t="s">
        <v>2564</v>
      </c>
    </row>
    <row r="46" spans="1:7" ht="14.45" customHeight="1" x14ac:dyDescent="0.25">
      <c r="A46" s="110">
        <v>40</v>
      </c>
      <c r="B46" s="110" t="s">
        <v>2374</v>
      </c>
      <c r="C46" s="113" t="s">
        <v>2468</v>
      </c>
      <c r="D46" s="110"/>
      <c r="E46" s="115" t="s">
        <v>1848</v>
      </c>
      <c r="F46" s="112">
        <v>150000</v>
      </c>
      <c r="G46" s="110" t="s">
        <v>2564</v>
      </c>
    </row>
    <row r="47" spans="1:7" ht="14.45" customHeight="1" x14ac:dyDescent="0.25">
      <c r="A47" s="110">
        <v>41</v>
      </c>
      <c r="B47" s="110" t="s">
        <v>2375</v>
      </c>
      <c r="C47" s="113" t="s">
        <v>2469</v>
      </c>
      <c r="D47" s="110"/>
      <c r="E47" s="115" t="s">
        <v>2569</v>
      </c>
      <c r="F47" s="112">
        <v>640000</v>
      </c>
      <c r="G47" s="110" t="s">
        <v>2564</v>
      </c>
    </row>
    <row r="48" spans="1:7" ht="14.45" customHeight="1" x14ac:dyDescent="0.25">
      <c r="A48" s="110">
        <v>42</v>
      </c>
      <c r="B48" s="110" t="s">
        <v>2376</v>
      </c>
      <c r="C48" s="113" t="s">
        <v>2470</v>
      </c>
      <c r="D48" s="110"/>
      <c r="E48" s="115" t="s">
        <v>2570</v>
      </c>
      <c r="F48" s="112">
        <v>7200000</v>
      </c>
      <c r="G48" s="110" t="s">
        <v>2652</v>
      </c>
    </row>
    <row r="49" spans="1:7" ht="14.45" customHeight="1" x14ac:dyDescent="0.25">
      <c r="A49" s="110">
        <v>43</v>
      </c>
      <c r="B49" s="110" t="s">
        <v>2377</v>
      </c>
      <c r="C49" s="113" t="s">
        <v>2471</v>
      </c>
      <c r="D49" s="110"/>
      <c r="E49" s="115" t="s">
        <v>1848</v>
      </c>
      <c r="F49" s="112">
        <v>150000</v>
      </c>
      <c r="G49" s="110" t="s">
        <v>2564</v>
      </c>
    </row>
    <row r="50" spans="1:7" ht="14.45" customHeight="1" x14ac:dyDescent="0.25">
      <c r="A50" s="110">
        <v>44</v>
      </c>
      <c r="B50" s="110" t="s">
        <v>2378</v>
      </c>
      <c r="C50" s="113" t="s">
        <v>2472</v>
      </c>
      <c r="D50" s="110"/>
      <c r="E50" s="115" t="s">
        <v>1848</v>
      </c>
      <c r="F50" s="112">
        <v>150000</v>
      </c>
      <c r="G50" s="110" t="s">
        <v>2564</v>
      </c>
    </row>
    <row r="51" spans="1:7" ht="14.45" customHeight="1" x14ac:dyDescent="0.25">
      <c r="A51" s="110">
        <v>45</v>
      </c>
      <c r="B51" s="110" t="s">
        <v>2379</v>
      </c>
      <c r="C51" s="113" t="s">
        <v>2473</v>
      </c>
      <c r="D51" s="110"/>
      <c r="E51" s="115" t="s">
        <v>1848</v>
      </c>
      <c r="F51" s="112">
        <v>150000</v>
      </c>
      <c r="G51" s="110" t="s">
        <v>2564</v>
      </c>
    </row>
    <row r="52" spans="1:7" ht="14.45" customHeight="1" x14ac:dyDescent="0.25">
      <c r="A52" s="110">
        <v>46</v>
      </c>
      <c r="B52" s="110" t="s">
        <v>2380</v>
      </c>
      <c r="C52" s="113" t="s">
        <v>2474</v>
      </c>
      <c r="D52" s="110"/>
      <c r="E52" s="115" t="s">
        <v>1848</v>
      </c>
      <c r="F52" s="112">
        <v>150000</v>
      </c>
      <c r="G52" s="110" t="s">
        <v>2564</v>
      </c>
    </row>
    <row r="53" spans="1:7" ht="14.45" customHeight="1" x14ac:dyDescent="0.25">
      <c r="A53" s="110">
        <v>47</v>
      </c>
      <c r="B53" s="110" t="s">
        <v>2381</v>
      </c>
      <c r="C53" s="113" t="s">
        <v>2475</v>
      </c>
      <c r="D53" s="110"/>
      <c r="E53" s="115" t="s">
        <v>1848</v>
      </c>
      <c r="F53" s="112">
        <v>150000</v>
      </c>
      <c r="G53" s="110" t="s">
        <v>2564</v>
      </c>
    </row>
    <row r="54" spans="1:7" ht="14.45" customHeight="1" x14ac:dyDescent="0.25">
      <c r="A54" s="110">
        <v>48</v>
      </c>
      <c r="B54" s="110" t="s">
        <v>2382</v>
      </c>
      <c r="C54" s="113" t="s">
        <v>2476</v>
      </c>
      <c r="D54" s="110"/>
      <c r="E54" s="115" t="s">
        <v>2571</v>
      </c>
      <c r="F54" s="112">
        <v>500000</v>
      </c>
      <c r="G54" s="110" t="s">
        <v>2564</v>
      </c>
    </row>
    <row r="55" spans="1:7" ht="14.45" customHeight="1" x14ac:dyDescent="0.25">
      <c r="A55" s="110">
        <v>49</v>
      </c>
      <c r="B55" s="110" t="s">
        <v>2383</v>
      </c>
      <c r="C55" s="113" t="s">
        <v>2477</v>
      </c>
      <c r="D55" s="110"/>
      <c r="E55" s="115" t="s">
        <v>2572</v>
      </c>
      <c r="F55" s="112">
        <v>150000</v>
      </c>
      <c r="G55" s="110" t="s">
        <v>2564</v>
      </c>
    </row>
    <row r="56" spans="1:7" ht="14.45" customHeight="1" x14ac:dyDescent="0.25">
      <c r="A56" s="110">
        <v>50</v>
      </c>
      <c r="B56" s="110" t="s">
        <v>2384</v>
      </c>
      <c r="C56" s="113" t="s">
        <v>2478</v>
      </c>
      <c r="D56" s="110"/>
      <c r="E56" s="115" t="s">
        <v>1848</v>
      </c>
      <c r="F56" s="112">
        <v>150000</v>
      </c>
      <c r="G56" s="110" t="s">
        <v>2564</v>
      </c>
    </row>
    <row r="57" spans="1:7" ht="14.45" customHeight="1" x14ac:dyDescent="0.25">
      <c r="A57" s="110">
        <v>51</v>
      </c>
      <c r="B57" s="110" t="s">
        <v>2385</v>
      </c>
      <c r="C57" s="113" t="s">
        <v>2479</v>
      </c>
      <c r="D57" s="110"/>
      <c r="E57" s="115" t="s">
        <v>1848</v>
      </c>
      <c r="F57" s="112">
        <v>150000</v>
      </c>
      <c r="G57" s="110" t="s">
        <v>2564</v>
      </c>
    </row>
    <row r="58" spans="1:7" ht="14.45" customHeight="1" x14ac:dyDescent="0.25">
      <c r="A58" s="110">
        <v>52</v>
      </c>
      <c r="B58" s="110" t="s">
        <v>2386</v>
      </c>
      <c r="C58" s="113" t="s">
        <v>2480</v>
      </c>
      <c r="D58" s="110"/>
      <c r="E58" s="115" t="s">
        <v>1848</v>
      </c>
      <c r="F58" s="112">
        <v>1650000</v>
      </c>
      <c r="G58" s="110" t="s">
        <v>2404</v>
      </c>
    </row>
    <row r="59" spans="1:7" ht="14.45" customHeight="1" x14ac:dyDescent="0.25">
      <c r="A59" s="110">
        <v>53</v>
      </c>
      <c r="B59" s="110" t="s">
        <v>2387</v>
      </c>
      <c r="C59" s="113" t="s">
        <v>2481</v>
      </c>
      <c r="D59" s="110"/>
      <c r="E59" s="115" t="s">
        <v>1848</v>
      </c>
      <c r="F59" s="112">
        <v>150000</v>
      </c>
      <c r="G59" s="110" t="s">
        <v>2564</v>
      </c>
    </row>
    <row r="60" spans="1:7" ht="14.45" customHeight="1" x14ac:dyDescent="0.25">
      <c r="A60" s="110">
        <v>54</v>
      </c>
      <c r="B60" s="110" t="s">
        <v>2388</v>
      </c>
      <c r="C60" s="113" t="s">
        <v>2482</v>
      </c>
      <c r="D60" s="110"/>
      <c r="E60" s="115" t="s">
        <v>1848</v>
      </c>
      <c r="F60" s="112">
        <v>150000</v>
      </c>
      <c r="G60" s="110" t="s">
        <v>2564</v>
      </c>
    </row>
    <row r="61" spans="1:7" ht="14.45" customHeight="1" x14ac:dyDescent="0.25">
      <c r="A61" s="110">
        <v>55</v>
      </c>
      <c r="B61" s="110" t="s">
        <v>2389</v>
      </c>
      <c r="C61" s="113" t="s">
        <v>2483</v>
      </c>
      <c r="D61" s="110"/>
      <c r="E61" s="115" t="s">
        <v>1848</v>
      </c>
      <c r="F61" s="112">
        <v>150000</v>
      </c>
      <c r="G61" s="110" t="s">
        <v>2564</v>
      </c>
    </row>
    <row r="62" spans="1:7" ht="14.45" customHeight="1" x14ac:dyDescent="0.25">
      <c r="A62" s="110">
        <v>56</v>
      </c>
      <c r="B62" s="110" t="s">
        <v>2390</v>
      </c>
      <c r="C62" s="113" t="s">
        <v>2484</v>
      </c>
      <c r="D62" s="110"/>
      <c r="E62" s="115" t="s">
        <v>1848</v>
      </c>
      <c r="F62" s="112">
        <v>150000</v>
      </c>
      <c r="G62" s="110" t="s">
        <v>2564</v>
      </c>
    </row>
    <row r="63" spans="1:7" ht="14.45" customHeight="1" x14ac:dyDescent="0.25">
      <c r="A63" s="110">
        <v>57</v>
      </c>
      <c r="B63" s="110" t="s">
        <v>2391</v>
      </c>
      <c r="C63" s="113" t="s">
        <v>2485</v>
      </c>
      <c r="D63" s="110"/>
      <c r="E63" s="115" t="s">
        <v>1848</v>
      </c>
      <c r="F63" s="112">
        <v>150000</v>
      </c>
      <c r="G63" s="110" t="s">
        <v>2564</v>
      </c>
    </row>
    <row r="64" spans="1:7" ht="14.45" customHeight="1" x14ac:dyDescent="0.25">
      <c r="A64" s="110">
        <v>58</v>
      </c>
      <c r="B64" s="110" t="s">
        <v>2392</v>
      </c>
      <c r="C64" s="113" t="s">
        <v>2486</v>
      </c>
      <c r="D64" s="110"/>
      <c r="E64" s="115" t="s">
        <v>1848</v>
      </c>
      <c r="F64" s="112">
        <v>150000</v>
      </c>
      <c r="G64" s="110" t="s">
        <v>2564</v>
      </c>
    </row>
    <row r="65" spans="1:7" ht="14.45" customHeight="1" x14ac:dyDescent="0.25">
      <c r="A65" s="110">
        <v>59</v>
      </c>
      <c r="B65" s="110" t="s">
        <v>2393</v>
      </c>
      <c r="C65" s="113" t="s">
        <v>2487</v>
      </c>
      <c r="D65" s="110"/>
      <c r="E65" s="115" t="s">
        <v>1848</v>
      </c>
      <c r="F65" s="112">
        <v>450000</v>
      </c>
      <c r="G65" s="110" t="s">
        <v>2650</v>
      </c>
    </row>
    <row r="66" spans="1:7" ht="14.45" customHeight="1" x14ac:dyDescent="0.25">
      <c r="A66" s="110">
        <v>60</v>
      </c>
      <c r="B66" s="110" t="s">
        <v>2394</v>
      </c>
      <c r="C66" s="113" t="s">
        <v>2488</v>
      </c>
      <c r="D66" s="110"/>
      <c r="E66" s="115" t="s">
        <v>2565</v>
      </c>
      <c r="F66" s="112">
        <v>430000</v>
      </c>
      <c r="G66" s="110" t="s">
        <v>2564</v>
      </c>
    </row>
    <row r="67" spans="1:7" ht="14.45" customHeight="1" x14ac:dyDescent="0.25">
      <c r="A67" s="110">
        <v>61</v>
      </c>
      <c r="B67" s="110" t="s">
        <v>2395</v>
      </c>
      <c r="C67" s="113" t="s">
        <v>2489</v>
      </c>
      <c r="D67" s="110"/>
      <c r="E67" s="115" t="s">
        <v>2569</v>
      </c>
      <c r="F67" s="112">
        <v>640000</v>
      </c>
      <c r="G67" s="110" t="s">
        <v>2564</v>
      </c>
    </row>
    <row r="68" spans="1:7" ht="14.45" customHeight="1" x14ac:dyDescent="0.25">
      <c r="A68" s="110">
        <v>62</v>
      </c>
      <c r="B68" s="110" t="s">
        <v>2396</v>
      </c>
      <c r="C68" s="113" t="s">
        <v>2490</v>
      </c>
      <c r="D68" s="110"/>
      <c r="E68" s="115" t="s">
        <v>2569</v>
      </c>
      <c r="F68" s="112">
        <v>640000</v>
      </c>
      <c r="G68" s="110" t="s">
        <v>2564</v>
      </c>
    </row>
    <row r="69" spans="1:7" ht="14.45" customHeight="1" x14ac:dyDescent="0.25">
      <c r="A69" s="110">
        <v>63</v>
      </c>
      <c r="B69" s="110" t="s">
        <v>2410</v>
      </c>
      <c r="C69" s="113" t="s">
        <v>2491</v>
      </c>
      <c r="D69" s="110"/>
      <c r="E69" s="115" t="s">
        <v>2573</v>
      </c>
      <c r="F69" s="112">
        <v>150000</v>
      </c>
      <c r="G69" s="110" t="s">
        <v>2564</v>
      </c>
    </row>
    <row r="70" spans="1:7" ht="14.45" customHeight="1" x14ac:dyDescent="0.25">
      <c r="A70" s="110">
        <v>64</v>
      </c>
      <c r="B70" s="110" t="s">
        <v>2411</v>
      </c>
      <c r="C70" s="113" t="s">
        <v>2492</v>
      </c>
      <c r="D70" s="110"/>
      <c r="E70" s="115" t="s">
        <v>2565</v>
      </c>
      <c r="F70" s="112">
        <v>430000</v>
      </c>
      <c r="G70" s="110" t="s">
        <v>2564</v>
      </c>
    </row>
    <row r="71" spans="1:7" ht="14.45" customHeight="1" x14ac:dyDescent="0.25">
      <c r="A71" s="110">
        <v>65</v>
      </c>
      <c r="B71" s="110" t="s">
        <v>2412</v>
      </c>
      <c r="C71" s="113" t="s">
        <v>2493</v>
      </c>
      <c r="D71" s="110"/>
      <c r="E71" s="115" t="s">
        <v>1848</v>
      </c>
      <c r="F71" s="112">
        <v>150000</v>
      </c>
      <c r="G71" s="110" t="s">
        <v>2564</v>
      </c>
    </row>
    <row r="72" spans="1:7" ht="14.45" customHeight="1" x14ac:dyDescent="0.25">
      <c r="A72" s="110">
        <v>66</v>
      </c>
      <c r="B72" s="110" t="s">
        <v>2413</v>
      </c>
      <c r="C72" s="113" t="s">
        <v>2494</v>
      </c>
      <c r="D72" s="110"/>
      <c r="E72" s="115" t="s">
        <v>2565</v>
      </c>
      <c r="F72" s="112">
        <v>430000</v>
      </c>
      <c r="G72" s="110" t="s">
        <v>2564</v>
      </c>
    </row>
    <row r="73" spans="1:7" ht="14.45" customHeight="1" x14ac:dyDescent="0.25">
      <c r="A73" s="110">
        <v>67</v>
      </c>
      <c r="B73" s="110" t="s">
        <v>2414</v>
      </c>
      <c r="C73" s="113" t="s">
        <v>2495</v>
      </c>
      <c r="D73" s="110"/>
      <c r="E73" s="115" t="s">
        <v>1848</v>
      </c>
      <c r="F73" s="112">
        <v>150000</v>
      </c>
      <c r="G73" s="110" t="s">
        <v>2564</v>
      </c>
    </row>
    <row r="74" spans="1:7" ht="14.45" customHeight="1" x14ac:dyDescent="0.25">
      <c r="A74" s="110">
        <v>68</v>
      </c>
      <c r="B74" s="110" t="s">
        <v>2415</v>
      </c>
      <c r="C74" s="113" t="s">
        <v>2496</v>
      </c>
      <c r="D74" s="110"/>
      <c r="E74" s="115" t="s">
        <v>1848</v>
      </c>
      <c r="F74" s="112">
        <v>150000</v>
      </c>
      <c r="G74" s="110" t="s">
        <v>2564</v>
      </c>
    </row>
    <row r="75" spans="1:7" ht="14.45" customHeight="1" x14ac:dyDescent="0.25">
      <c r="A75" s="110">
        <v>69</v>
      </c>
      <c r="B75" s="110" t="s">
        <v>2422</v>
      </c>
      <c r="C75" s="113" t="s">
        <v>2497</v>
      </c>
      <c r="D75" s="110"/>
      <c r="E75" s="115" t="s">
        <v>2565</v>
      </c>
      <c r="F75" s="112">
        <v>430000</v>
      </c>
      <c r="G75" s="110" t="s">
        <v>2564</v>
      </c>
    </row>
    <row r="76" spans="1:7" ht="14.45" customHeight="1" x14ac:dyDescent="0.25">
      <c r="A76" s="110">
        <v>70</v>
      </c>
      <c r="B76" s="110" t="s">
        <v>2423</v>
      </c>
      <c r="C76" s="113" t="s">
        <v>2498</v>
      </c>
      <c r="D76" s="110"/>
      <c r="E76" s="115" t="s">
        <v>1848</v>
      </c>
      <c r="F76" s="112">
        <v>150000</v>
      </c>
      <c r="G76" s="114">
        <f>SUM(F49:F76)</f>
        <v>8450000</v>
      </c>
    </row>
    <row r="77" spans="1:7" ht="14.45" customHeight="1" x14ac:dyDescent="0.25">
      <c r="A77" s="110">
        <v>71</v>
      </c>
      <c r="B77" s="110" t="s">
        <v>2582</v>
      </c>
      <c r="C77" s="113" t="s">
        <v>2499</v>
      </c>
      <c r="D77" s="110"/>
      <c r="E77" s="115" t="s">
        <v>2567</v>
      </c>
      <c r="F77" s="112">
        <v>845000</v>
      </c>
      <c r="G77" s="110" t="s">
        <v>2564</v>
      </c>
    </row>
    <row r="78" spans="1:7" ht="14.45" customHeight="1" x14ac:dyDescent="0.25">
      <c r="A78" s="110">
        <v>72</v>
      </c>
      <c r="B78" s="110" t="s">
        <v>2583</v>
      </c>
      <c r="C78" s="113" t="s">
        <v>2500</v>
      </c>
      <c r="D78" s="110"/>
      <c r="E78" s="115" t="s">
        <v>2567</v>
      </c>
      <c r="F78" s="112">
        <v>845000</v>
      </c>
      <c r="G78" s="110" t="s">
        <v>2564</v>
      </c>
    </row>
    <row r="79" spans="1:7" ht="14.45" customHeight="1" x14ac:dyDescent="0.25">
      <c r="A79" s="110">
        <v>73</v>
      </c>
      <c r="B79" s="110" t="s">
        <v>2584</v>
      </c>
      <c r="C79" s="113" t="s">
        <v>2499</v>
      </c>
      <c r="D79" s="110"/>
      <c r="E79" s="115" t="s">
        <v>2574</v>
      </c>
      <c r="F79" s="112">
        <v>90000</v>
      </c>
      <c r="G79" s="110" t="s">
        <v>2564</v>
      </c>
    </row>
    <row r="80" spans="1:7" ht="14.45" customHeight="1" x14ac:dyDescent="0.25">
      <c r="A80" s="110">
        <v>74</v>
      </c>
      <c r="B80" s="110" t="s">
        <v>2585</v>
      </c>
      <c r="C80" s="113" t="s">
        <v>2501</v>
      </c>
      <c r="D80" s="110"/>
      <c r="E80" s="115" t="s">
        <v>2575</v>
      </c>
      <c r="F80" s="112">
        <v>400000</v>
      </c>
      <c r="G80" s="110" t="s">
        <v>2564</v>
      </c>
    </row>
    <row r="81" spans="1:7" ht="14.45" customHeight="1" x14ac:dyDescent="0.25">
      <c r="A81" s="110">
        <v>75</v>
      </c>
      <c r="B81" s="110" t="s">
        <v>2586</v>
      </c>
      <c r="C81" s="113" t="s">
        <v>2502</v>
      </c>
      <c r="D81" s="110"/>
      <c r="E81" s="115" t="s">
        <v>2575</v>
      </c>
      <c r="F81" s="112">
        <v>400000</v>
      </c>
      <c r="G81" s="110" t="s">
        <v>2564</v>
      </c>
    </row>
    <row r="82" spans="1:7" ht="14.45" customHeight="1" x14ac:dyDescent="0.25">
      <c r="A82" s="110">
        <v>76</v>
      </c>
      <c r="B82" s="110" t="s">
        <v>2587</v>
      </c>
      <c r="C82" s="113" t="s">
        <v>2503</v>
      </c>
      <c r="D82" s="110"/>
      <c r="E82" s="115" t="s">
        <v>2575</v>
      </c>
      <c r="F82" s="112">
        <v>400000</v>
      </c>
      <c r="G82" s="110" t="s">
        <v>2564</v>
      </c>
    </row>
    <row r="83" spans="1:7" ht="14.45" customHeight="1" x14ac:dyDescent="0.25">
      <c r="A83" s="110">
        <v>77</v>
      </c>
      <c r="B83" s="110" t="s">
        <v>2588</v>
      </c>
      <c r="C83" s="113" t="s">
        <v>2504</v>
      </c>
      <c r="D83" s="110"/>
      <c r="E83" s="115" t="s">
        <v>2575</v>
      </c>
      <c r="F83" s="112">
        <v>400000</v>
      </c>
      <c r="G83" s="110" t="s">
        <v>2564</v>
      </c>
    </row>
    <row r="84" spans="1:7" ht="14.45" customHeight="1" x14ac:dyDescent="0.25">
      <c r="A84" s="110">
        <v>78</v>
      </c>
      <c r="B84" s="110" t="s">
        <v>2589</v>
      </c>
      <c r="C84" s="113" t="s">
        <v>2505</v>
      </c>
      <c r="D84" s="110"/>
      <c r="E84" s="115" t="s">
        <v>1848</v>
      </c>
      <c r="F84" s="112">
        <v>150000</v>
      </c>
      <c r="G84" s="110" t="s">
        <v>2564</v>
      </c>
    </row>
    <row r="85" spans="1:7" ht="14.45" customHeight="1" x14ac:dyDescent="0.25">
      <c r="A85" s="110">
        <v>79</v>
      </c>
      <c r="B85" s="110" t="s">
        <v>2590</v>
      </c>
      <c r="C85" s="113" t="s">
        <v>2506</v>
      </c>
      <c r="D85" s="110"/>
      <c r="E85" s="115" t="s">
        <v>1848</v>
      </c>
      <c r="F85" s="112">
        <v>150000</v>
      </c>
      <c r="G85" s="110" t="s">
        <v>2564</v>
      </c>
    </row>
    <row r="86" spans="1:7" ht="14.45" customHeight="1" x14ac:dyDescent="0.25">
      <c r="A86" s="110">
        <v>80</v>
      </c>
      <c r="B86" s="110" t="s">
        <v>2591</v>
      </c>
      <c r="C86" s="113" t="s">
        <v>2507</v>
      </c>
      <c r="D86" s="110"/>
      <c r="E86" s="115" t="s">
        <v>1848</v>
      </c>
      <c r="F86" s="112">
        <v>150000</v>
      </c>
      <c r="G86" s="110" t="s">
        <v>2564</v>
      </c>
    </row>
    <row r="87" spans="1:7" ht="14.45" customHeight="1" x14ac:dyDescent="0.25">
      <c r="A87" s="110">
        <v>81</v>
      </c>
      <c r="B87" s="110" t="s">
        <v>2592</v>
      </c>
      <c r="C87" s="113" t="s">
        <v>2508</v>
      </c>
      <c r="D87" s="110"/>
      <c r="E87" s="115" t="s">
        <v>1848</v>
      </c>
      <c r="F87" s="112">
        <v>150000</v>
      </c>
      <c r="G87" s="110" t="s">
        <v>2564</v>
      </c>
    </row>
    <row r="88" spans="1:7" ht="14.45" customHeight="1" x14ac:dyDescent="0.25">
      <c r="A88" s="110">
        <v>82</v>
      </c>
      <c r="B88" s="110" t="s">
        <v>2593</v>
      </c>
      <c r="C88" s="113" t="s">
        <v>2509</v>
      </c>
      <c r="D88" s="110"/>
      <c r="E88" s="115" t="s">
        <v>2576</v>
      </c>
      <c r="F88" s="112">
        <v>430000</v>
      </c>
      <c r="G88" s="110" t="s">
        <v>2564</v>
      </c>
    </row>
    <row r="89" spans="1:7" ht="14.45" customHeight="1" x14ac:dyDescent="0.25">
      <c r="A89" s="110">
        <v>83</v>
      </c>
      <c r="B89" s="110" t="s">
        <v>2594</v>
      </c>
      <c r="C89" s="113" t="s">
        <v>2510</v>
      </c>
      <c r="D89" s="110"/>
      <c r="E89" s="115" t="s">
        <v>1848</v>
      </c>
      <c r="F89" s="112">
        <v>150000</v>
      </c>
      <c r="G89" s="110" t="s">
        <v>2564</v>
      </c>
    </row>
    <row r="90" spans="1:7" ht="14.45" customHeight="1" x14ac:dyDescent="0.25">
      <c r="A90" s="110">
        <v>84</v>
      </c>
      <c r="B90" s="110" t="s">
        <v>2595</v>
      </c>
      <c r="C90" s="113" t="s">
        <v>2511</v>
      </c>
      <c r="D90" s="110"/>
      <c r="E90" s="115" t="s">
        <v>1848</v>
      </c>
      <c r="F90" s="112">
        <v>150000</v>
      </c>
      <c r="G90" s="110" t="s">
        <v>2564</v>
      </c>
    </row>
    <row r="91" spans="1:7" ht="14.45" customHeight="1" x14ac:dyDescent="0.25">
      <c r="A91" s="110">
        <v>85</v>
      </c>
      <c r="B91" s="110" t="s">
        <v>2596</v>
      </c>
      <c r="C91" s="113" t="s">
        <v>2512</v>
      </c>
      <c r="D91" s="110"/>
      <c r="E91" s="115" t="s">
        <v>1848</v>
      </c>
      <c r="F91" s="112">
        <v>150000</v>
      </c>
      <c r="G91" s="110" t="s">
        <v>2564</v>
      </c>
    </row>
    <row r="92" spans="1:7" ht="14.45" customHeight="1" x14ac:dyDescent="0.25">
      <c r="A92" s="110">
        <v>86</v>
      </c>
      <c r="B92" s="110" t="s">
        <v>2597</v>
      </c>
      <c r="C92" s="113" t="s">
        <v>2513</v>
      </c>
      <c r="D92" s="110"/>
      <c r="E92" s="115" t="s">
        <v>1848</v>
      </c>
      <c r="F92" s="112">
        <v>150000</v>
      </c>
      <c r="G92" s="110" t="s">
        <v>2564</v>
      </c>
    </row>
    <row r="93" spans="1:7" ht="14.45" customHeight="1" x14ac:dyDescent="0.25">
      <c r="A93" s="110">
        <v>87</v>
      </c>
      <c r="B93" s="110" t="s">
        <v>2598</v>
      </c>
      <c r="C93" s="113" t="s">
        <v>2514</v>
      </c>
      <c r="D93" s="110"/>
      <c r="E93" s="115" t="s">
        <v>1848</v>
      </c>
      <c r="F93" s="112">
        <v>150000</v>
      </c>
      <c r="G93" s="110" t="s">
        <v>2564</v>
      </c>
    </row>
    <row r="94" spans="1:7" ht="14.45" customHeight="1" x14ac:dyDescent="0.25">
      <c r="A94" s="110">
        <v>88</v>
      </c>
      <c r="B94" s="110" t="s">
        <v>2599</v>
      </c>
      <c r="C94" s="113" t="s">
        <v>2515</v>
      </c>
      <c r="D94" s="110"/>
      <c r="E94" s="115" t="s">
        <v>1848</v>
      </c>
      <c r="F94" s="112">
        <v>150000</v>
      </c>
      <c r="G94" s="110" t="s">
        <v>2564</v>
      </c>
    </row>
    <row r="95" spans="1:7" ht="14.45" customHeight="1" x14ac:dyDescent="0.25">
      <c r="A95" s="110">
        <v>89</v>
      </c>
      <c r="B95" s="110" t="s">
        <v>2600</v>
      </c>
      <c r="C95" s="113" t="s">
        <v>2516</v>
      </c>
      <c r="D95" s="110"/>
      <c r="E95" s="115" t="s">
        <v>2576</v>
      </c>
      <c r="F95" s="112">
        <v>430000</v>
      </c>
      <c r="G95" s="110" t="s">
        <v>2564</v>
      </c>
    </row>
    <row r="96" spans="1:7" ht="14.45" customHeight="1" x14ac:dyDescent="0.25">
      <c r="A96" s="110">
        <v>90</v>
      </c>
      <c r="B96" s="110" t="s">
        <v>2601</v>
      </c>
      <c r="C96" s="113" t="s">
        <v>2517</v>
      </c>
      <c r="D96" s="110"/>
      <c r="E96" s="115" t="s">
        <v>1848</v>
      </c>
      <c r="F96" s="112">
        <v>150000</v>
      </c>
      <c r="G96" s="110" t="s">
        <v>2564</v>
      </c>
    </row>
    <row r="97" spans="1:7" ht="14.45" customHeight="1" x14ac:dyDescent="0.25">
      <c r="A97" s="110">
        <v>91</v>
      </c>
      <c r="B97" s="110" t="s">
        <v>2602</v>
      </c>
      <c r="C97" s="113" t="s">
        <v>2518</v>
      </c>
      <c r="D97" s="110"/>
      <c r="E97" s="115" t="s">
        <v>1848</v>
      </c>
      <c r="F97" s="112">
        <v>150000</v>
      </c>
      <c r="G97" s="110" t="s">
        <v>2564</v>
      </c>
    </row>
    <row r="98" spans="1:7" ht="14.45" customHeight="1" x14ac:dyDescent="0.25">
      <c r="A98" s="110">
        <v>92</v>
      </c>
      <c r="B98" s="110" t="s">
        <v>2603</v>
      </c>
      <c r="C98" s="113" t="s">
        <v>2519</v>
      </c>
      <c r="D98" s="110"/>
      <c r="E98" s="115" t="s">
        <v>1848</v>
      </c>
      <c r="F98" s="112">
        <v>150000</v>
      </c>
      <c r="G98" s="110" t="s">
        <v>2564</v>
      </c>
    </row>
    <row r="99" spans="1:7" ht="14.45" customHeight="1" x14ac:dyDescent="0.25">
      <c r="A99" s="110">
        <v>93</v>
      </c>
      <c r="B99" s="110" t="s">
        <v>2604</v>
      </c>
      <c r="C99" s="113" t="s">
        <v>2520</v>
      </c>
      <c r="D99" s="110"/>
      <c r="E99" s="115" t="s">
        <v>2565</v>
      </c>
      <c r="F99" s="112">
        <v>430000</v>
      </c>
      <c r="G99" s="110" t="s">
        <v>2564</v>
      </c>
    </row>
    <row r="100" spans="1:7" ht="14.45" customHeight="1" x14ac:dyDescent="0.25">
      <c r="A100" s="110">
        <v>94</v>
      </c>
      <c r="B100" s="110" t="s">
        <v>2605</v>
      </c>
      <c r="C100" s="113" t="s">
        <v>2521</v>
      </c>
      <c r="D100" s="110"/>
      <c r="E100" s="115" t="s">
        <v>1848</v>
      </c>
      <c r="F100" s="112">
        <v>150000</v>
      </c>
      <c r="G100" s="110" t="s">
        <v>2564</v>
      </c>
    </row>
    <row r="101" spans="1:7" ht="14.45" customHeight="1" x14ac:dyDescent="0.25">
      <c r="A101" s="110">
        <v>95</v>
      </c>
      <c r="B101" s="110" t="s">
        <v>2606</v>
      </c>
      <c r="C101" s="113" t="s">
        <v>2522</v>
      </c>
      <c r="D101" s="110"/>
      <c r="E101" s="115" t="s">
        <v>1848</v>
      </c>
      <c r="F101" s="112">
        <v>150000</v>
      </c>
      <c r="G101" s="110" t="s">
        <v>2564</v>
      </c>
    </row>
    <row r="102" spans="1:7" ht="14.45" customHeight="1" x14ac:dyDescent="0.25">
      <c r="A102" s="110">
        <v>96</v>
      </c>
      <c r="B102" s="110" t="s">
        <v>2607</v>
      </c>
      <c r="C102" s="113" t="s">
        <v>2523</v>
      </c>
      <c r="D102" s="110"/>
      <c r="E102" s="115" t="s">
        <v>2569</v>
      </c>
      <c r="F102" s="112">
        <v>640000</v>
      </c>
      <c r="G102" s="110" t="s">
        <v>2564</v>
      </c>
    </row>
    <row r="103" spans="1:7" ht="14.45" customHeight="1" x14ac:dyDescent="0.25">
      <c r="A103" s="110">
        <v>97</v>
      </c>
      <c r="B103" s="110" t="s">
        <v>2608</v>
      </c>
      <c r="C103" s="113" t="s">
        <v>2524</v>
      </c>
      <c r="D103" s="110"/>
      <c r="E103" s="115" t="s">
        <v>2577</v>
      </c>
      <c r="F103" s="112">
        <v>640000</v>
      </c>
      <c r="G103" s="110" t="s">
        <v>2564</v>
      </c>
    </row>
    <row r="104" spans="1:7" ht="14.45" customHeight="1" x14ac:dyDescent="0.25">
      <c r="A104" s="110">
        <v>98</v>
      </c>
      <c r="B104" s="110" t="s">
        <v>2609</v>
      </c>
      <c r="C104" s="113" t="s">
        <v>2525</v>
      </c>
      <c r="D104" s="110"/>
      <c r="E104" s="115" t="s">
        <v>1848</v>
      </c>
      <c r="F104" s="112">
        <v>150000</v>
      </c>
      <c r="G104" s="110" t="s">
        <v>2564</v>
      </c>
    </row>
    <row r="105" spans="1:7" ht="14.45" customHeight="1" x14ac:dyDescent="0.25">
      <c r="A105" s="110">
        <v>99</v>
      </c>
      <c r="B105" s="110" t="s">
        <v>2610</v>
      </c>
      <c r="C105" s="113" t="s">
        <v>2526</v>
      </c>
      <c r="D105" s="110"/>
      <c r="E105" s="115" t="s">
        <v>1848</v>
      </c>
      <c r="F105" s="112">
        <v>150000</v>
      </c>
      <c r="G105" s="110" t="s">
        <v>2564</v>
      </c>
    </row>
    <row r="106" spans="1:7" ht="14.45" customHeight="1" x14ac:dyDescent="0.25">
      <c r="A106" s="110">
        <v>100</v>
      </c>
      <c r="B106" s="110" t="s">
        <v>2611</v>
      </c>
      <c r="C106" s="113" t="s">
        <v>2527</v>
      </c>
      <c r="D106" s="110"/>
      <c r="E106" s="115" t="s">
        <v>1848</v>
      </c>
      <c r="F106" s="112">
        <v>150000</v>
      </c>
      <c r="G106" s="110" t="s">
        <v>2564</v>
      </c>
    </row>
    <row r="107" spans="1:7" ht="14.45" customHeight="1" x14ac:dyDescent="0.25">
      <c r="A107" s="110">
        <v>101</v>
      </c>
      <c r="B107" s="110" t="s">
        <v>2612</v>
      </c>
      <c r="C107" s="113" t="s">
        <v>2528</v>
      </c>
      <c r="D107" s="110"/>
      <c r="E107" s="115" t="s">
        <v>1848</v>
      </c>
      <c r="F107" s="112">
        <v>150000</v>
      </c>
      <c r="G107" s="110" t="s">
        <v>2564</v>
      </c>
    </row>
    <row r="108" spans="1:7" ht="14.45" customHeight="1" x14ac:dyDescent="0.25">
      <c r="A108" s="110">
        <v>102</v>
      </c>
      <c r="B108" s="110" t="s">
        <v>2613</v>
      </c>
      <c r="C108" s="113" t="s">
        <v>2529</v>
      </c>
      <c r="D108" s="110"/>
      <c r="E108" s="115" t="s">
        <v>1848</v>
      </c>
      <c r="F108" s="112">
        <v>150000</v>
      </c>
      <c r="G108" s="110" t="s">
        <v>2564</v>
      </c>
    </row>
    <row r="109" spans="1:7" ht="14.45" customHeight="1" x14ac:dyDescent="0.25">
      <c r="A109" s="110">
        <v>103</v>
      </c>
      <c r="B109" s="110" t="s">
        <v>2614</v>
      </c>
      <c r="C109" s="113" t="s">
        <v>2530</v>
      </c>
      <c r="D109" s="110"/>
      <c r="E109" s="115" t="s">
        <v>2578</v>
      </c>
      <c r="F109" s="112">
        <v>935000</v>
      </c>
      <c r="G109" s="110" t="s">
        <v>2564</v>
      </c>
    </row>
    <row r="110" spans="1:7" ht="14.45" customHeight="1" x14ac:dyDescent="0.25">
      <c r="A110" s="110">
        <v>104</v>
      </c>
      <c r="B110" s="110" t="s">
        <v>2615</v>
      </c>
      <c r="C110" s="113" t="s">
        <v>2531</v>
      </c>
      <c r="D110" s="110"/>
      <c r="E110" s="115" t="s">
        <v>1848</v>
      </c>
      <c r="F110" s="112">
        <v>150000</v>
      </c>
      <c r="G110" s="110" t="s">
        <v>2564</v>
      </c>
    </row>
    <row r="111" spans="1:7" ht="14.45" customHeight="1" x14ac:dyDescent="0.25">
      <c r="A111" s="110">
        <v>105</v>
      </c>
      <c r="B111" s="110" t="s">
        <v>2616</v>
      </c>
      <c r="C111" s="113" t="s">
        <v>2532</v>
      </c>
      <c r="D111" s="110"/>
      <c r="E111" s="115" t="s">
        <v>1848</v>
      </c>
      <c r="F111" s="112">
        <v>150000</v>
      </c>
      <c r="G111" s="110" t="s">
        <v>2564</v>
      </c>
    </row>
    <row r="112" spans="1:7" ht="14.45" customHeight="1" x14ac:dyDescent="0.25">
      <c r="A112" s="110">
        <v>106</v>
      </c>
      <c r="B112" s="110" t="s">
        <v>2617</v>
      </c>
      <c r="C112" s="113" t="s">
        <v>2533</v>
      </c>
      <c r="D112" s="110"/>
      <c r="E112" s="115" t="s">
        <v>1848</v>
      </c>
      <c r="F112" s="112">
        <v>150000</v>
      </c>
      <c r="G112" s="110" t="s">
        <v>2564</v>
      </c>
    </row>
    <row r="113" spans="1:7" ht="14.45" customHeight="1" x14ac:dyDescent="0.25">
      <c r="A113" s="110">
        <v>107</v>
      </c>
      <c r="B113" s="110" t="s">
        <v>2618</v>
      </c>
      <c r="C113" s="113" t="s">
        <v>2534</v>
      </c>
      <c r="D113" s="110"/>
      <c r="E113" s="115" t="s">
        <v>2565</v>
      </c>
      <c r="F113" s="112">
        <v>430000</v>
      </c>
      <c r="G113" s="110" t="s">
        <v>2564</v>
      </c>
    </row>
    <row r="114" spans="1:7" ht="14.45" customHeight="1" x14ac:dyDescent="0.25">
      <c r="A114" s="110">
        <v>108</v>
      </c>
      <c r="B114" s="110" t="s">
        <v>2619</v>
      </c>
      <c r="C114" s="113" t="s">
        <v>5362</v>
      </c>
      <c r="D114" s="110"/>
      <c r="E114" s="115" t="s">
        <v>2579</v>
      </c>
      <c r="F114" s="112">
        <v>845000</v>
      </c>
      <c r="G114" s="110" t="s">
        <v>2564</v>
      </c>
    </row>
    <row r="115" spans="1:7" ht="14.45" customHeight="1" x14ac:dyDescent="0.25">
      <c r="A115" s="110">
        <v>109</v>
      </c>
      <c r="B115" s="110" t="s">
        <v>2620</v>
      </c>
      <c r="C115" s="113" t="s">
        <v>2535</v>
      </c>
      <c r="D115" s="110"/>
      <c r="E115" s="115" t="s">
        <v>1848</v>
      </c>
      <c r="F115" s="112">
        <v>1050000</v>
      </c>
      <c r="G115" s="110" t="s">
        <v>2651</v>
      </c>
    </row>
    <row r="116" spans="1:7" ht="14.45" customHeight="1" x14ac:dyDescent="0.25">
      <c r="A116" s="110">
        <v>110</v>
      </c>
      <c r="B116" s="110" t="s">
        <v>2621</v>
      </c>
      <c r="C116" s="113" t="s">
        <v>2536</v>
      </c>
      <c r="D116" s="110"/>
      <c r="E116" s="115" t="s">
        <v>2565</v>
      </c>
      <c r="F116" s="112">
        <v>430000</v>
      </c>
      <c r="G116" s="110" t="s">
        <v>2564</v>
      </c>
    </row>
    <row r="117" spans="1:7" ht="14.45" customHeight="1" x14ac:dyDescent="0.25">
      <c r="A117" s="110">
        <v>111</v>
      </c>
      <c r="B117" s="110" t="s">
        <v>2622</v>
      </c>
      <c r="C117" s="113" t="s">
        <v>2537</v>
      </c>
      <c r="D117" s="110"/>
      <c r="E117" s="115" t="s">
        <v>2565</v>
      </c>
      <c r="F117" s="112">
        <v>430000</v>
      </c>
      <c r="G117" s="110" t="s">
        <v>2564</v>
      </c>
    </row>
    <row r="118" spans="1:7" ht="14.45" customHeight="1" x14ac:dyDescent="0.25">
      <c r="A118" s="110">
        <v>112</v>
      </c>
      <c r="B118" s="110" t="s">
        <v>2623</v>
      </c>
      <c r="C118" s="113" t="s">
        <v>2538</v>
      </c>
      <c r="D118" s="110"/>
      <c r="E118" s="115" t="s">
        <v>1848</v>
      </c>
      <c r="F118" s="112">
        <v>150000</v>
      </c>
      <c r="G118" s="110" t="s">
        <v>2564</v>
      </c>
    </row>
    <row r="119" spans="1:7" ht="14.45" customHeight="1" x14ac:dyDescent="0.25">
      <c r="A119" s="110">
        <v>113</v>
      </c>
      <c r="B119" s="110" t="s">
        <v>2624</v>
      </c>
      <c r="C119" s="113" t="s">
        <v>2539</v>
      </c>
      <c r="D119" s="110"/>
      <c r="E119" s="115" t="s">
        <v>1848</v>
      </c>
      <c r="F119" s="112">
        <v>150000</v>
      </c>
      <c r="G119" s="114">
        <f>SUM(F96:F119)</f>
        <v>8080000</v>
      </c>
    </row>
    <row r="120" spans="1:7" ht="14.45" customHeight="1" x14ac:dyDescent="0.25">
      <c r="A120" s="110">
        <v>114</v>
      </c>
      <c r="B120" s="110" t="s">
        <v>2625</v>
      </c>
      <c r="C120" s="113" t="s">
        <v>2540</v>
      </c>
      <c r="D120" s="110"/>
      <c r="E120" s="115" t="s">
        <v>1848</v>
      </c>
      <c r="F120" s="112">
        <v>150000</v>
      </c>
      <c r="G120" s="110" t="s">
        <v>2564</v>
      </c>
    </row>
    <row r="121" spans="1:7" ht="14.45" customHeight="1" x14ac:dyDescent="0.25">
      <c r="A121" s="110">
        <v>115</v>
      </c>
      <c r="B121" s="110" t="s">
        <v>2626</v>
      </c>
      <c r="C121" s="113" t="s">
        <v>2541</v>
      </c>
      <c r="D121" s="110"/>
      <c r="E121" s="115" t="s">
        <v>2580</v>
      </c>
      <c r="F121" s="112">
        <v>845000</v>
      </c>
      <c r="G121" s="110" t="s">
        <v>2564</v>
      </c>
    </row>
    <row r="122" spans="1:7" ht="14.45" customHeight="1" x14ac:dyDescent="0.25">
      <c r="A122" s="110">
        <v>116</v>
      </c>
      <c r="B122" s="110" t="s">
        <v>2627</v>
      </c>
      <c r="C122" s="113" t="s">
        <v>2542</v>
      </c>
      <c r="D122" s="110"/>
      <c r="E122" s="115" t="s">
        <v>2576</v>
      </c>
      <c r="F122" s="112">
        <v>430000</v>
      </c>
      <c r="G122" s="110" t="s">
        <v>2564</v>
      </c>
    </row>
    <row r="123" spans="1:7" ht="14.45" customHeight="1" x14ac:dyDescent="0.25">
      <c r="A123" s="110">
        <v>117</v>
      </c>
      <c r="B123" s="110" t="s">
        <v>2628</v>
      </c>
      <c r="C123" s="113" t="s">
        <v>2543</v>
      </c>
      <c r="D123" s="110"/>
      <c r="E123" s="115" t="s">
        <v>2565</v>
      </c>
      <c r="F123" s="112">
        <v>430000</v>
      </c>
      <c r="G123" s="110" t="s">
        <v>2564</v>
      </c>
    </row>
    <row r="124" spans="1:7" ht="14.45" customHeight="1" x14ac:dyDescent="0.25">
      <c r="A124" s="110">
        <v>118</v>
      </c>
      <c r="B124" s="110" t="s">
        <v>2629</v>
      </c>
      <c r="C124" s="113" t="s">
        <v>2544</v>
      </c>
      <c r="D124" s="110"/>
      <c r="E124" s="115" t="s">
        <v>1848</v>
      </c>
      <c r="F124" s="112">
        <v>150000</v>
      </c>
      <c r="G124" s="110" t="s">
        <v>2564</v>
      </c>
    </row>
    <row r="125" spans="1:7" ht="14.45" customHeight="1" x14ac:dyDescent="0.25">
      <c r="A125" s="110">
        <v>119</v>
      </c>
      <c r="B125" s="110" t="s">
        <v>2630</v>
      </c>
      <c r="C125" s="113" t="s">
        <v>2545</v>
      </c>
      <c r="D125" s="110"/>
      <c r="E125" s="115" t="s">
        <v>2569</v>
      </c>
      <c r="F125" s="112">
        <v>640000</v>
      </c>
      <c r="G125" s="110" t="s">
        <v>2564</v>
      </c>
    </row>
    <row r="126" spans="1:7" ht="14.45" customHeight="1" x14ac:dyDescent="0.25">
      <c r="A126" s="110">
        <v>120</v>
      </c>
      <c r="B126" s="110" t="s">
        <v>2631</v>
      </c>
      <c r="C126" s="113" t="s">
        <v>2546</v>
      </c>
      <c r="D126" s="110"/>
      <c r="E126" s="115" t="s">
        <v>2569</v>
      </c>
      <c r="F126" s="112">
        <v>640000</v>
      </c>
      <c r="G126" s="110" t="s">
        <v>2564</v>
      </c>
    </row>
    <row r="127" spans="1:7" ht="14.45" customHeight="1" x14ac:dyDescent="0.25">
      <c r="A127" s="110">
        <v>121</v>
      </c>
      <c r="B127" s="110" t="s">
        <v>2632</v>
      </c>
      <c r="C127" s="113" t="s">
        <v>2547</v>
      </c>
      <c r="D127" s="110"/>
      <c r="E127" s="115" t="s">
        <v>2581</v>
      </c>
      <c r="F127" s="112">
        <v>790000</v>
      </c>
      <c r="G127" s="110" t="s">
        <v>2564</v>
      </c>
    </row>
    <row r="128" spans="1:7" ht="14.45" customHeight="1" x14ac:dyDescent="0.25">
      <c r="A128" s="110">
        <v>122</v>
      </c>
      <c r="B128" s="110" t="s">
        <v>2633</v>
      </c>
      <c r="C128" s="113" t="s">
        <v>2548</v>
      </c>
      <c r="D128" s="110"/>
      <c r="E128" s="115" t="s">
        <v>1848</v>
      </c>
      <c r="F128" s="112">
        <v>150000</v>
      </c>
      <c r="G128" s="110" t="s">
        <v>2564</v>
      </c>
    </row>
    <row r="129" spans="1:7" ht="14.45" customHeight="1" x14ac:dyDescent="0.25">
      <c r="A129" s="110">
        <v>123</v>
      </c>
      <c r="B129" s="110" t="s">
        <v>2634</v>
      </c>
      <c r="C129" s="113" t="s">
        <v>2549</v>
      </c>
      <c r="D129" s="110"/>
      <c r="E129" s="115" t="s">
        <v>2576</v>
      </c>
      <c r="F129" s="112">
        <v>430000</v>
      </c>
      <c r="G129" s="110" t="s">
        <v>2564</v>
      </c>
    </row>
    <row r="130" spans="1:7" ht="14.45" customHeight="1" x14ac:dyDescent="0.25">
      <c r="A130" s="110">
        <v>124</v>
      </c>
      <c r="B130" s="110" t="s">
        <v>2635</v>
      </c>
      <c r="C130" s="113" t="s">
        <v>2550</v>
      </c>
      <c r="D130" s="110"/>
      <c r="E130" s="115" t="s">
        <v>2576</v>
      </c>
      <c r="F130" s="112">
        <v>430000</v>
      </c>
      <c r="G130" s="110" t="s">
        <v>2564</v>
      </c>
    </row>
    <row r="131" spans="1:7" ht="14.45" customHeight="1" x14ac:dyDescent="0.25">
      <c r="A131" s="110">
        <v>125</v>
      </c>
      <c r="B131" s="110" t="s">
        <v>2636</v>
      </c>
      <c r="C131" s="113" t="s">
        <v>2551</v>
      </c>
      <c r="D131" s="110"/>
      <c r="E131" s="115" t="s">
        <v>2569</v>
      </c>
      <c r="F131" s="112">
        <v>640000</v>
      </c>
      <c r="G131" s="110" t="s">
        <v>2564</v>
      </c>
    </row>
    <row r="132" spans="1:7" ht="14.45" customHeight="1" x14ac:dyDescent="0.25">
      <c r="A132" s="110">
        <v>126</v>
      </c>
      <c r="B132" s="110" t="s">
        <v>2637</v>
      </c>
      <c r="C132" s="113" t="s">
        <v>2552</v>
      </c>
      <c r="D132" s="110"/>
      <c r="E132" s="115" t="s">
        <v>2576</v>
      </c>
      <c r="F132" s="112">
        <v>430000</v>
      </c>
      <c r="G132" s="110" t="s">
        <v>2564</v>
      </c>
    </row>
    <row r="133" spans="1:7" ht="14.45" customHeight="1" x14ac:dyDescent="0.25">
      <c r="A133" s="110">
        <v>127</v>
      </c>
      <c r="B133" s="110" t="s">
        <v>2638</v>
      </c>
      <c r="C133" s="113" t="s">
        <v>2553</v>
      </c>
      <c r="D133" s="110"/>
      <c r="E133" s="115" t="s">
        <v>2576</v>
      </c>
      <c r="F133" s="112">
        <v>430000</v>
      </c>
      <c r="G133" s="110" t="s">
        <v>2564</v>
      </c>
    </row>
    <row r="134" spans="1:7" ht="14.45" customHeight="1" x14ac:dyDescent="0.25">
      <c r="A134" s="110">
        <v>128</v>
      </c>
      <c r="B134" s="110" t="s">
        <v>2639</v>
      </c>
      <c r="C134" s="113" t="s">
        <v>2554</v>
      </c>
      <c r="D134" s="110"/>
      <c r="E134" s="115" t="s">
        <v>2576</v>
      </c>
      <c r="F134" s="112">
        <v>430000</v>
      </c>
      <c r="G134" s="110" t="s">
        <v>2564</v>
      </c>
    </row>
    <row r="135" spans="1:7" ht="14.45" customHeight="1" x14ac:dyDescent="0.25">
      <c r="A135" s="110">
        <v>129</v>
      </c>
      <c r="B135" s="110" t="s">
        <v>2640</v>
      </c>
      <c r="C135" s="113" t="s">
        <v>2555</v>
      </c>
      <c r="D135" s="110"/>
      <c r="E135" s="115" t="s">
        <v>2576</v>
      </c>
      <c r="F135" s="112">
        <v>430000</v>
      </c>
      <c r="G135" s="110" t="s">
        <v>2564</v>
      </c>
    </row>
    <row r="136" spans="1:7" ht="14.45" customHeight="1" x14ac:dyDescent="0.25">
      <c r="A136" s="110">
        <v>130</v>
      </c>
      <c r="B136" s="110" t="s">
        <v>2641</v>
      </c>
      <c r="C136" s="113" t="s">
        <v>2556</v>
      </c>
      <c r="D136" s="110"/>
      <c r="E136" s="115" t="s">
        <v>2569</v>
      </c>
      <c r="F136" s="112">
        <v>640000</v>
      </c>
      <c r="G136" s="110" t="s">
        <v>2564</v>
      </c>
    </row>
    <row r="137" spans="1:7" ht="14.45" customHeight="1" x14ac:dyDescent="0.25">
      <c r="A137" s="110">
        <v>131</v>
      </c>
      <c r="B137" s="110" t="s">
        <v>2642</v>
      </c>
      <c r="C137" s="113" t="s">
        <v>2557</v>
      </c>
      <c r="D137" s="110"/>
      <c r="E137" s="115" t="s">
        <v>2569</v>
      </c>
      <c r="F137" s="112">
        <v>640000</v>
      </c>
      <c r="G137" s="110" t="s">
        <v>2564</v>
      </c>
    </row>
    <row r="138" spans="1:7" ht="14.45" customHeight="1" x14ac:dyDescent="0.25">
      <c r="A138" s="110">
        <v>132</v>
      </c>
      <c r="B138" s="110" t="s">
        <v>2643</v>
      </c>
      <c r="C138" s="113" t="s">
        <v>2558</v>
      </c>
      <c r="D138" s="110"/>
      <c r="E138" s="115" t="s">
        <v>2569</v>
      </c>
      <c r="F138" s="112">
        <v>640000</v>
      </c>
      <c r="G138" s="110" t="s">
        <v>2564</v>
      </c>
    </row>
    <row r="139" spans="1:7" ht="14.45" customHeight="1" x14ac:dyDescent="0.25">
      <c r="A139" s="110">
        <v>133</v>
      </c>
      <c r="B139" s="110" t="s">
        <v>2644</v>
      </c>
      <c r="C139" s="113" t="s">
        <v>2559</v>
      </c>
      <c r="D139" s="110"/>
      <c r="E139" s="115" t="s">
        <v>1848</v>
      </c>
      <c r="F139" s="112">
        <v>150000</v>
      </c>
      <c r="G139" s="110" t="s">
        <v>2564</v>
      </c>
    </row>
    <row r="140" spans="1:7" ht="14.45" customHeight="1" x14ac:dyDescent="0.25">
      <c r="A140" s="110">
        <v>134</v>
      </c>
      <c r="B140" s="110" t="s">
        <v>2645</v>
      </c>
      <c r="C140" s="113" t="s">
        <v>2548</v>
      </c>
      <c r="D140" s="110"/>
      <c r="E140" s="115" t="s">
        <v>2576</v>
      </c>
      <c r="F140" s="112">
        <v>430000</v>
      </c>
      <c r="G140" s="110" t="s">
        <v>2564</v>
      </c>
    </row>
    <row r="141" spans="1:7" ht="14.45" customHeight="1" x14ac:dyDescent="0.25">
      <c r="A141" s="110">
        <v>135</v>
      </c>
      <c r="B141" s="110" t="s">
        <v>2646</v>
      </c>
      <c r="C141" s="113" t="s">
        <v>2560</v>
      </c>
      <c r="D141" s="110"/>
      <c r="E141" s="115" t="s">
        <v>1848</v>
      </c>
      <c r="F141" s="112">
        <v>150000</v>
      </c>
      <c r="G141" s="110" t="s">
        <v>2564</v>
      </c>
    </row>
    <row r="142" spans="1:7" ht="14.45" customHeight="1" x14ac:dyDescent="0.25">
      <c r="A142" s="110">
        <v>136</v>
      </c>
      <c r="B142" s="110" t="s">
        <v>2647</v>
      </c>
      <c r="C142" s="113" t="s">
        <v>2561</v>
      </c>
      <c r="D142" s="110"/>
      <c r="E142" s="115" t="s">
        <v>1848</v>
      </c>
      <c r="F142" s="112">
        <v>150000</v>
      </c>
      <c r="G142" s="110" t="s">
        <v>2564</v>
      </c>
    </row>
    <row r="143" spans="1:7" ht="14.45" customHeight="1" x14ac:dyDescent="0.25">
      <c r="A143" s="110">
        <v>137</v>
      </c>
      <c r="B143" s="110" t="s">
        <v>2648</v>
      </c>
      <c r="C143" s="113" t="s">
        <v>2562</v>
      </c>
      <c r="D143" s="110"/>
      <c r="E143" s="115" t="s">
        <v>2576</v>
      </c>
      <c r="F143" s="112">
        <v>430000</v>
      </c>
      <c r="G143" s="110" t="s">
        <v>2564</v>
      </c>
    </row>
    <row r="144" spans="1:7" ht="14.45" customHeight="1" x14ac:dyDescent="0.25">
      <c r="A144" s="110">
        <v>138</v>
      </c>
      <c r="B144" s="110" t="s">
        <v>2649</v>
      </c>
      <c r="C144" s="113" t="s">
        <v>2563</v>
      </c>
      <c r="D144" s="110"/>
      <c r="E144" s="115" t="s">
        <v>1848</v>
      </c>
      <c r="F144" s="112">
        <v>150000</v>
      </c>
      <c r="G144" s="110" t="s">
        <v>2564</v>
      </c>
    </row>
    <row r="145" spans="1:10" ht="15.75" x14ac:dyDescent="0.25">
      <c r="A145" s="110">
        <v>410</v>
      </c>
      <c r="B145" s="110" t="s">
        <v>2669</v>
      </c>
      <c r="C145" s="113" t="s">
        <v>2653</v>
      </c>
      <c r="D145" s="110"/>
      <c r="E145" s="115" t="s">
        <v>1848</v>
      </c>
      <c r="F145" s="112">
        <v>150000</v>
      </c>
      <c r="G145" s="118" t="s">
        <v>2564</v>
      </c>
      <c r="J145" t="s">
        <v>2564</v>
      </c>
    </row>
    <row r="146" spans="1:10" ht="15.75" x14ac:dyDescent="0.25">
      <c r="A146" s="110">
        <v>411</v>
      </c>
      <c r="B146" s="110" t="s">
        <v>2670</v>
      </c>
      <c r="C146" s="113" t="s">
        <v>2654</v>
      </c>
      <c r="D146" s="110"/>
      <c r="E146" s="115" t="s">
        <v>1848</v>
      </c>
      <c r="F146" s="112">
        <v>150000</v>
      </c>
      <c r="G146" s="118" t="s">
        <v>2564</v>
      </c>
      <c r="J146" t="s">
        <v>2564</v>
      </c>
    </row>
    <row r="147" spans="1:10" ht="15.75" x14ac:dyDescent="0.25">
      <c r="A147" s="110">
        <v>412</v>
      </c>
      <c r="B147" s="110" t="s">
        <v>2671</v>
      </c>
      <c r="C147" s="113" t="s">
        <v>2655</v>
      </c>
      <c r="D147" s="110"/>
      <c r="E147" s="115" t="s">
        <v>1848</v>
      </c>
      <c r="F147" s="112">
        <v>150000</v>
      </c>
      <c r="G147" s="118" t="s">
        <v>2564</v>
      </c>
      <c r="J147" t="s">
        <v>2564</v>
      </c>
    </row>
    <row r="148" spans="1:10" ht="15.75" x14ac:dyDescent="0.25">
      <c r="A148" s="110">
        <v>413</v>
      </c>
      <c r="B148" s="110" t="s">
        <v>2672</v>
      </c>
      <c r="C148" s="113" t="s">
        <v>2656</v>
      </c>
      <c r="D148" s="110"/>
      <c r="E148" s="115" t="s">
        <v>1848</v>
      </c>
      <c r="F148" s="112">
        <v>150000</v>
      </c>
      <c r="G148" s="118" t="s">
        <v>2564</v>
      </c>
      <c r="J148" t="s">
        <v>2564</v>
      </c>
    </row>
    <row r="149" spans="1:10" ht="15.75" x14ac:dyDescent="0.25">
      <c r="A149" s="110">
        <v>414</v>
      </c>
      <c r="B149" s="110" t="s">
        <v>2673</v>
      </c>
      <c r="C149" s="113" t="s">
        <v>2657</v>
      </c>
      <c r="D149" s="110"/>
      <c r="E149" s="115" t="s">
        <v>1848</v>
      </c>
      <c r="F149" s="112">
        <v>600000</v>
      </c>
      <c r="G149" s="118" t="s">
        <v>2564</v>
      </c>
      <c r="J149" t="s">
        <v>2564</v>
      </c>
    </row>
    <row r="150" spans="1:10" ht="15.75" x14ac:dyDescent="0.25">
      <c r="A150" s="110">
        <v>415</v>
      </c>
      <c r="B150" s="110" t="s">
        <v>2674</v>
      </c>
      <c r="C150" s="113" t="s">
        <v>2658</v>
      </c>
      <c r="D150" s="110"/>
      <c r="E150" s="115" t="s">
        <v>1848</v>
      </c>
      <c r="F150" s="112">
        <v>150000</v>
      </c>
      <c r="G150" s="118" t="s">
        <v>2564</v>
      </c>
      <c r="J150" t="s">
        <v>2564</v>
      </c>
    </row>
    <row r="151" spans="1:10" ht="15.75" x14ac:dyDescent="0.25">
      <c r="A151" s="110">
        <v>416</v>
      </c>
      <c r="B151" s="110" t="s">
        <v>2675</v>
      </c>
      <c r="C151" s="113" t="s">
        <v>2659</v>
      </c>
      <c r="D151" s="110"/>
      <c r="E151" s="115" t="s">
        <v>1848</v>
      </c>
      <c r="F151" s="112">
        <v>450000</v>
      </c>
      <c r="G151" s="118" t="s">
        <v>2564</v>
      </c>
      <c r="J151" t="s">
        <v>2564</v>
      </c>
    </row>
    <row r="152" spans="1:10" ht="15.75" x14ac:dyDescent="0.25">
      <c r="A152" s="110">
        <v>417</v>
      </c>
      <c r="B152" s="110" t="s">
        <v>2676</v>
      </c>
      <c r="C152" s="113" t="s">
        <v>2660</v>
      </c>
      <c r="D152" s="110"/>
      <c r="E152" s="115" t="s">
        <v>1848</v>
      </c>
      <c r="F152" s="112">
        <v>450000</v>
      </c>
      <c r="G152" s="118" t="s">
        <v>2564</v>
      </c>
      <c r="J152" t="s">
        <v>2564</v>
      </c>
    </row>
    <row r="153" spans="1:10" ht="15.75" x14ac:dyDescent="0.25">
      <c r="A153" s="110">
        <v>418</v>
      </c>
      <c r="B153" s="110" t="s">
        <v>2677</v>
      </c>
      <c r="C153" s="113" t="s">
        <v>2661</v>
      </c>
      <c r="D153" s="110"/>
      <c r="E153" s="115" t="s">
        <v>1848</v>
      </c>
      <c r="F153" s="112">
        <v>150000</v>
      </c>
      <c r="G153" s="118" t="s">
        <v>2564</v>
      </c>
      <c r="J153" t="s">
        <v>2564</v>
      </c>
    </row>
    <row r="154" spans="1:10" ht="15.75" x14ac:dyDescent="0.25">
      <c r="A154" s="110">
        <v>419</v>
      </c>
      <c r="B154" s="110" t="s">
        <v>2678</v>
      </c>
      <c r="C154" s="113" t="s">
        <v>2662</v>
      </c>
      <c r="D154" s="110"/>
      <c r="E154" s="115" t="s">
        <v>2684</v>
      </c>
      <c r="F154" s="112">
        <v>300000</v>
      </c>
      <c r="G154" s="118" t="s">
        <v>2564</v>
      </c>
      <c r="J154" t="s">
        <v>2564</v>
      </c>
    </row>
    <row r="155" spans="1:10" ht="15.75" x14ac:dyDescent="0.25">
      <c r="A155" s="110">
        <v>420</v>
      </c>
      <c r="B155" s="110" t="s">
        <v>2679</v>
      </c>
      <c r="C155" s="113" t="s">
        <v>2663</v>
      </c>
      <c r="D155" s="110"/>
      <c r="E155" s="115" t="s">
        <v>1848</v>
      </c>
      <c r="F155" s="112">
        <v>150000</v>
      </c>
      <c r="G155" s="118" t="s">
        <v>2564</v>
      </c>
      <c r="J155" t="s">
        <v>2564</v>
      </c>
    </row>
    <row r="156" spans="1:10" ht="15.75" x14ac:dyDescent="0.25">
      <c r="A156" s="110">
        <v>421</v>
      </c>
      <c r="B156" s="110" t="s">
        <v>2680</v>
      </c>
      <c r="C156" s="113" t="s">
        <v>2664</v>
      </c>
      <c r="D156" s="110"/>
      <c r="E156" s="115" t="s">
        <v>2565</v>
      </c>
      <c r="F156" s="112">
        <v>430000</v>
      </c>
      <c r="G156" s="118" t="s">
        <v>2564</v>
      </c>
      <c r="J156" t="s">
        <v>2564</v>
      </c>
    </row>
    <row r="157" spans="1:10" ht="15.75" x14ac:dyDescent="0.25">
      <c r="A157" s="110">
        <v>422</v>
      </c>
      <c r="B157" s="110" t="s">
        <v>2681</v>
      </c>
      <c r="C157" s="113" t="s">
        <v>2665</v>
      </c>
      <c r="D157" s="110"/>
      <c r="E157" s="115" t="s">
        <v>1848</v>
      </c>
      <c r="F157" s="112">
        <v>150000</v>
      </c>
      <c r="G157" s="118" t="s">
        <v>2564</v>
      </c>
      <c r="J157" t="s">
        <v>2564</v>
      </c>
    </row>
    <row r="158" spans="1:10" ht="15.75" x14ac:dyDescent="0.25">
      <c r="A158" s="110">
        <v>423</v>
      </c>
      <c r="B158" s="110" t="s">
        <v>2682</v>
      </c>
      <c r="C158" s="113" t="s">
        <v>2666</v>
      </c>
      <c r="D158" s="110"/>
      <c r="E158" s="115" t="s">
        <v>2667</v>
      </c>
      <c r="F158" s="112">
        <v>400000</v>
      </c>
      <c r="G158" s="118" t="s">
        <v>2564</v>
      </c>
      <c r="J158" t="s">
        <v>2564</v>
      </c>
    </row>
    <row r="159" spans="1:10" ht="15.75" x14ac:dyDescent="0.25">
      <c r="A159" s="110">
        <v>424</v>
      </c>
      <c r="B159" s="110" t="s">
        <v>2683</v>
      </c>
      <c r="C159" s="113" t="s">
        <v>2668</v>
      </c>
      <c r="D159" s="110"/>
      <c r="E159" s="115" t="s">
        <v>2667</v>
      </c>
      <c r="F159" s="112">
        <v>400000</v>
      </c>
      <c r="G159" s="118" t="s">
        <v>2564</v>
      </c>
      <c r="J159" t="s">
        <v>2564</v>
      </c>
    </row>
    <row r="160" spans="1:10" ht="15.75" x14ac:dyDescent="0.25">
      <c r="A160" s="326" t="s">
        <v>330</v>
      </c>
      <c r="B160" s="327"/>
      <c r="C160" s="327"/>
      <c r="D160" s="327"/>
      <c r="E160" s="328"/>
      <c r="F160" s="77">
        <f>SUM(F7:F159)</f>
        <v>55320000</v>
      </c>
      <c r="G160" s="8">
        <f>SUM(F144:F159)</f>
        <v>4380000</v>
      </c>
    </row>
    <row r="161" spans="1:7" ht="15.75" x14ac:dyDescent="0.25">
      <c r="A161" s="329" t="s">
        <v>2424</v>
      </c>
      <c r="B161" s="330"/>
      <c r="C161" s="330"/>
      <c r="D161" s="330"/>
      <c r="E161" s="330"/>
      <c r="F161" s="330"/>
      <c r="G161" s="331"/>
    </row>
    <row r="162" spans="1:7" ht="15.75" x14ac:dyDescent="0.25">
      <c r="A162" s="9"/>
      <c r="B162" s="9"/>
      <c r="C162" s="9"/>
      <c r="D162" s="9"/>
      <c r="E162" s="9"/>
      <c r="F162" s="9"/>
      <c r="G162" s="9"/>
    </row>
    <row r="163" spans="1:7" ht="15.75" x14ac:dyDescent="0.25">
      <c r="A163" s="321" t="s">
        <v>2140</v>
      </c>
      <c r="B163" s="321"/>
      <c r="C163" s="321"/>
      <c r="D163" s="321"/>
      <c r="E163" s="321"/>
      <c r="F163" s="321"/>
      <c r="G163" s="321"/>
    </row>
    <row r="164" spans="1:7" ht="15.75" x14ac:dyDescent="0.25">
      <c r="A164" s="322" t="s">
        <v>9</v>
      </c>
      <c r="B164" s="322"/>
      <c r="C164" s="322"/>
      <c r="D164" s="104"/>
      <c r="E164" s="322" t="s">
        <v>10</v>
      </c>
      <c r="F164" s="322"/>
      <c r="G164" s="322"/>
    </row>
    <row r="165" spans="1:7" ht="15.75" x14ac:dyDescent="0.25">
      <c r="A165" s="1"/>
      <c r="B165" s="1"/>
      <c r="C165" s="1"/>
      <c r="D165" s="1"/>
      <c r="E165" s="1"/>
      <c r="F165" s="10"/>
      <c r="G165" s="10"/>
    </row>
    <row r="166" spans="1:7" ht="15.75" x14ac:dyDescent="0.25">
      <c r="A166" s="1"/>
      <c r="B166" s="1"/>
      <c r="C166" s="1"/>
      <c r="D166" s="1"/>
      <c r="E166" s="1"/>
      <c r="F166" s="10"/>
      <c r="G166" s="10"/>
    </row>
    <row r="167" spans="1:7" ht="15.75" x14ac:dyDescent="0.25">
      <c r="A167" s="1"/>
      <c r="B167" s="1"/>
      <c r="C167" s="1"/>
      <c r="D167" s="1"/>
      <c r="E167" s="1"/>
      <c r="F167" s="10"/>
      <c r="G167" s="10"/>
    </row>
    <row r="168" spans="1:7" ht="15.75" x14ac:dyDescent="0.25">
      <c r="A168" s="1"/>
      <c r="B168" s="1"/>
      <c r="C168" s="1"/>
      <c r="D168" s="1"/>
      <c r="E168" s="1"/>
      <c r="F168" s="10"/>
      <c r="G168" s="10"/>
    </row>
    <row r="169" spans="1:7" ht="15.75" x14ac:dyDescent="0.25">
      <c r="A169" s="322" t="s">
        <v>11</v>
      </c>
      <c r="B169" s="322"/>
      <c r="C169" s="322"/>
      <c r="D169" s="104"/>
      <c r="E169" s="322" t="s">
        <v>12</v>
      </c>
      <c r="F169" s="322"/>
      <c r="G169" s="322"/>
    </row>
    <row r="170" spans="1:7" ht="15.75" x14ac:dyDescent="0.25">
      <c r="A170" s="104"/>
      <c r="B170" s="104"/>
      <c r="C170" s="104"/>
      <c r="D170" s="104"/>
      <c r="E170" s="104"/>
      <c r="F170" s="104"/>
      <c r="G170" s="104"/>
    </row>
    <row r="171" spans="1:7" ht="15.75" x14ac:dyDescent="0.25">
      <c r="A171" s="104"/>
      <c r="B171" s="104"/>
      <c r="C171" s="104"/>
      <c r="D171" s="104"/>
      <c r="E171" s="104"/>
      <c r="F171" s="104"/>
      <c r="G171" s="104"/>
    </row>
    <row r="172" spans="1:7" x14ac:dyDescent="0.25">
      <c r="B172" s="320" t="s">
        <v>183</v>
      </c>
      <c r="C172" s="320"/>
      <c r="D172" s="320"/>
    </row>
    <row r="173" spans="1:7" x14ac:dyDescent="0.25">
      <c r="B173" s="105" t="s">
        <v>2301</v>
      </c>
      <c r="C173" s="105"/>
      <c r="D173" s="105"/>
    </row>
    <row r="174" spans="1:7" x14ac:dyDescent="0.25">
      <c r="B174" s="103" t="s">
        <v>2686</v>
      </c>
      <c r="C174" s="103"/>
      <c r="D174" s="103"/>
    </row>
    <row r="175" spans="1:7" x14ac:dyDescent="0.25">
      <c r="B175" s="103" t="s">
        <v>2687</v>
      </c>
      <c r="C175" s="103"/>
      <c r="D175" s="103"/>
      <c r="E175" s="103"/>
    </row>
    <row r="176" spans="1:7" x14ac:dyDescent="0.25">
      <c r="B176" s="320" t="s">
        <v>2688</v>
      </c>
      <c r="C176" s="320"/>
      <c r="D176" s="320"/>
    </row>
    <row r="177" spans="1:7" x14ac:dyDescent="0.25">
      <c r="B177" s="103" t="s">
        <v>2689</v>
      </c>
      <c r="C177" s="103"/>
      <c r="D177" s="103"/>
    </row>
    <row r="178" spans="1:7" x14ac:dyDescent="0.25">
      <c r="B178" s="103" t="s">
        <v>2690</v>
      </c>
      <c r="C178" s="103"/>
      <c r="D178" s="103"/>
    </row>
    <row r="179" spans="1:7" x14ac:dyDescent="0.25">
      <c r="B179" s="103" t="s">
        <v>2691</v>
      </c>
      <c r="C179" s="103"/>
      <c r="D179" s="38"/>
    </row>
    <row r="180" spans="1:7" x14ac:dyDescent="0.25">
      <c r="B180" s="103" t="s">
        <v>2138</v>
      </c>
    </row>
    <row r="181" spans="1:7" x14ac:dyDescent="0.25">
      <c r="B181" s="105" t="s">
        <v>2692</v>
      </c>
      <c r="C181" s="105"/>
      <c r="D181" s="105"/>
    </row>
    <row r="182" spans="1:7" x14ac:dyDescent="0.25">
      <c r="B182" s="105"/>
      <c r="C182" s="105"/>
      <c r="D182" s="105"/>
    </row>
    <row r="183" spans="1:7" x14ac:dyDescent="0.25">
      <c r="B183" s="105"/>
      <c r="C183" s="105"/>
      <c r="D183" s="105"/>
    </row>
    <row r="185" spans="1:7" ht="18.75" x14ac:dyDescent="0.3">
      <c r="A185" s="324" t="s">
        <v>0</v>
      </c>
      <c r="B185" s="324"/>
      <c r="C185" s="324"/>
      <c r="D185" s="324"/>
      <c r="E185" s="324"/>
      <c r="F185" s="324"/>
      <c r="G185" s="324"/>
    </row>
    <row r="186" spans="1:7" ht="18.75" x14ac:dyDescent="0.3">
      <c r="A186" s="97"/>
      <c r="B186" s="97"/>
      <c r="C186" s="97"/>
      <c r="D186" s="97"/>
      <c r="E186" s="97"/>
      <c r="F186" s="97"/>
      <c r="G186" s="97"/>
    </row>
    <row r="187" spans="1:7" ht="22.5" x14ac:dyDescent="0.3">
      <c r="A187" s="325" t="s">
        <v>1565</v>
      </c>
      <c r="B187" s="325"/>
      <c r="C187" s="325"/>
      <c r="D187" s="325"/>
      <c r="E187" s="325"/>
      <c r="F187" s="325"/>
      <c r="G187" s="325"/>
    </row>
    <row r="188" spans="1:7" ht="22.5" x14ac:dyDescent="0.3">
      <c r="A188" s="98" t="s">
        <v>23</v>
      </c>
      <c r="B188" s="98"/>
      <c r="C188" s="98"/>
      <c r="D188" s="98"/>
      <c r="E188" s="98"/>
      <c r="F188" s="98"/>
      <c r="G188" s="98"/>
    </row>
    <row r="189" spans="1:7" ht="31.5" x14ac:dyDescent="0.25">
      <c r="A189" s="25" t="s">
        <v>1</v>
      </c>
      <c r="B189" s="25" t="s">
        <v>2</v>
      </c>
      <c r="C189" s="26" t="s">
        <v>3</v>
      </c>
      <c r="D189" s="27" t="s">
        <v>4</v>
      </c>
      <c r="E189" s="25" t="s">
        <v>5</v>
      </c>
      <c r="F189" s="25" t="s">
        <v>6</v>
      </c>
      <c r="G189" s="25" t="s">
        <v>1564</v>
      </c>
    </row>
    <row r="190" spans="1:7" ht="15.75" x14ac:dyDescent="0.25">
      <c r="A190" s="28">
        <v>1</v>
      </c>
      <c r="B190" s="29" t="s">
        <v>2038</v>
      </c>
      <c r="C190" s="30" t="s">
        <v>204</v>
      </c>
      <c r="D190" s="31" t="s">
        <v>161</v>
      </c>
      <c r="E190" s="4" t="s">
        <v>2039</v>
      </c>
      <c r="F190" s="7">
        <v>430000</v>
      </c>
      <c r="G190" s="21"/>
    </row>
    <row r="191" spans="1:7" ht="15.75" x14ac:dyDescent="0.25">
      <c r="A191" s="28">
        <v>2</v>
      </c>
      <c r="B191" s="29" t="s">
        <v>1876</v>
      </c>
      <c r="C191" s="30" t="s">
        <v>321</v>
      </c>
      <c r="D191" s="31" t="s">
        <v>151</v>
      </c>
      <c r="E191" s="4" t="s">
        <v>2040</v>
      </c>
      <c r="F191" s="7">
        <v>640000</v>
      </c>
      <c r="G191" s="33"/>
    </row>
    <row r="192" spans="1:7" ht="15.75" x14ac:dyDescent="0.25">
      <c r="A192" s="28">
        <v>3</v>
      </c>
      <c r="B192" s="29" t="s">
        <v>1877</v>
      </c>
      <c r="C192" s="30" t="s">
        <v>51</v>
      </c>
      <c r="D192" s="31" t="s">
        <v>78</v>
      </c>
      <c r="E192" s="4" t="s">
        <v>2040</v>
      </c>
      <c r="F192" s="7">
        <v>640000</v>
      </c>
      <c r="G192" s="33"/>
    </row>
    <row r="193" spans="1:7" ht="15.75" x14ac:dyDescent="0.25">
      <c r="A193" s="28">
        <v>4</v>
      </c>
      <c r="B193" s="29" t="s">
        <v>1878</v>
      </c>
      <c r="C193" s="30" t="s">
        <v>339</v>
      </c>
      <c r="D193" s="31" t="s">
        <v>2041</v>
      </c>
      <c r="E193" s="4" t="s">
        <v>2042</v>
      </c>
      <c r="F193" s="7">
        <v>935000</v>
      </c>
      <c r="G193" s="33"/>
    </row>
    <row r="194" spans="1:7" ht="15.75" x14ac:dyDescent="0.25">
      <c r="A194" s="28">
        <v>5</v>
      </c>
      <c r="B194" s="29" t="s">
        <v>1879</v>
      </c>
      <c r="C194" s="30" t="s">
        <v>270</v>
      </c>
      <c r="D194" s="31" t="s">
        <v>21</v>
      </c>
      <c r="E194" s="4" t="s">
        <v>2043</v>
      </c>
      <c r="F194" s="7">
        <v>845000</v>
      </c>
      <c r="G194" s="33"/>
    </row>
    <row r="195" spans="1:7" ht="15.75" x14ac:dyDescent="0.25">
      <c r="A195" s="28">
        <v>6</v>
      </c>
      <c r="B195" s="29" t="s">
        <v>1880</v>
      </c>
      <c r="C195" s="30" t="s">
        <v>2044</v>
      </c>
      <c r="D195" s="31" t="s">
        <v>32</v>
      </c>
      <c r="E195" s="4" t="s">
        <v>1635</v>
      </c>
      <c r="F195" s="7">
        <v>935000</v>
      </c>
      <c r="G195" s="33"/>
    </row>
    <row r="196" spans="1:7" ht="15.75" x14ac:dyDescent="0.25">
      <c r="A196" s="28">
        <v>7</v>
      </c>
      <c r="B196" s="29" t="s">
        <v>1881</v>
      </c>
      <c r="C196" s="30" t="s">
        <v>2045</v>
      </c>
      <c r="D196" s="31" t="s">
        <v>2046</v>
      </c>
      <c r="E196" s="5" t="s">
        <v>2042</v>
      </c>
      <c r="F196" s="32">
        <v>935000</v>
      </c>
      <c r="G196" s="33"/>
    </row>
    <row r="197" spans="1:7" ht="15.75" x14ac:dyDescent="0.25">
      <c r="A197" s="28">
        <v>8</v>
      </c>
      <c r="B197" s="29" t="s">
        <v>1882</v>
      </c>
      <c r="C197" s="30" t="s">
        <v>264</v>
      </c>
      <c r="D197" s="31" t="s">
        <v>18</v>
      </c>
      <c r="E197" s="4" t="s">
        <v>2039</v>
      </c>
      <c r="F197" s="7">
        <v>430000</v>
      </c>
      <c r="G197" s="33"/>
    </row>
    <row r="198" spans="1:7" ht="15.75" x14ac:dyDescent="0.25">
      <c r="A198" s="28">
        <v>9</v>
      </c>
      <c r="B198" s="29" t="s">
        <v>1883</v>
      </c>
      <c r="C198" s="30" t="s">
        <v>891</v>
      </c>
      <c r="D198" s="31" t="s">
        <v>492</v>
      </c>
      <c r="E198" s="4" t="s">
        <v>2136</v>
      </c>
      <c r="F198" s="7">
        <v>640000</v>
      </c>
      <c r="G198" s="95" t="s">
        <v>2137</v>
      </c>
    </row>
    <row r="199" spans="1:7" ht="15.75" x14ac:dyDescent="0.25">
      <c r="A199" s="28">
        <v>10</v>
      </c>
      <c r="B199" s="29" t="s">
        <v>1884</v>
      </c>
      <c r="C199" s="30" t="s">
        <v>2047</v>
      </c>
      <c r="D199" s="31" t="s">
        <v>18</v>
      </c>
      <c r="E199" s="4" t="s">
        <v>2040</v>
      </c>
      <c r="F199" s="7">
        <v>640000</v>
      </c>
      <c r="G199" s="33"/>
    </row>
    <row r="200" spans="1:7" ht="15.75" x14ac:dyDescent="0.25">
      <c r="A200" s="28">
        <v>11</v>
      </c>
      <c r="B200" s="29" t="s">
        <v>1885</v>
      </c>
      <c r="C200" s="30" t="s">
        <v>2048</v>
      </c>
      <c r="D200" s="31" t="s">
        <v>180</v>
      </c>
      <c r="E200" s="4" t="s">
        <v>2039</v>
      </c>
      <c r="F200" s="7">
        <v>430000</v>
      </c>
      <c r="G200" s="33"/>
    </row>
    <row r="201" spans="1:7" ht="15.75" x14ac:dyDescent="0.25">
      <c r="A201" s="28">
        <v>12</v>
      </c>
      <c r="B201" s="29" t="s">
        <v>1886</v>
      </c>
      <c r="C201" s="30" t="s">
        <v>2049</v>
      </c>
      <c r="D201" s="31" t="s">
        <v>1799</v>
      </c>
      <c r="E201" s="4" t="s">
        <v>2039</v>
      </c>
      <c r="F201" s="7">
        <v>430000</v>
      </c>
      <c r="G201" s="33"/>
    </row>
    <row r="202" spans="1:7" ht="15.75" x14ac:dyDescent="0.25">
      <c r="A202" s="28">
        <v>13</v>
      </c>
      <c r="B202" s="29" t="s">
        <v>1887</v>
      </c>
      <c r="C202" s="30" t="s">
        <v>66</v>
      </c>
      <c r="D202" s="31" t="s">
        <v>1799</v>
      </c>
      <c r="E202" s="4" t="s">
        <v>2039</v>
      </c>
      <c r="F202" s="7">
        <v>430000</v>
      </c>
      <c r="G202" s="33"/>
    </row>
    <row r="203" spans="1:7" ht="15.75" x14ac:dyDescent="0.25">
      <c r="A203" s="28">
        <v>14</v>
      </c>
      <c r="B203" s="29" t="s">
        <v>1888</v>
      </c>
      <c r="C203" s="30" t="s">
        <v>2050</v>
      </c>
      <c r="D203" s="31" t="s">
        <v>1654</v>
      </c>
      <c r="E203" s="4" t="s">
        <v>2040</v>
      </c>
      <c r="F203" s="7">
        <v>640000</v>
      </c>
      <c r="G203" s="33"/>
    </row>
    <row r="204" spans="1:7" ht="15.75" x14ac:dyDescent="0.25">
      <c r="A204" s="28">
        <v>15</v>
      </c>
      <c r="B204" s="29" t="s">
        <v>1889</v>
      </c>
      <c r="C204" s="30" t="s">
        <v>2051</v>
      </c>
      <c r="D204" s="31" t="s">
        <v>99</v>
      </c>
      <c r="E204" s="4" t="s">
        <v>2040</v>
      </c>
      <c r="F204" s="7">
        <v>640000</v>
      </c>
      <c r="G204" s="33"/>
    </row>
    <row r="205" spans="1:7" ht="15.75" x14ac:dyDescent="0.25">
      <c r="A205" s="28">
        <v>16</v>
      </c>
      <c r="B205" s="29" t="s">
        <v>1890</v>
      </c>
      <c r="C205" s="30" t="s">
        <v>2052</v>
      </c>
      <c r="D205" s="31" t="s">
        <v>1335</v>
      </c>
      <c r="E205" s="4" t="s">
        <v>1848</v>
      </c>
      <c r="F205" s="7">
        <v>150000</v>
      </c>
      <c r="G205" s="33"/>
    </row>
    <row r="206" spans="1:7" ht="15.75" x14ac:dyDescent="0.25">
      <c r="A206" s="28">
        <v>17</v>
      </c>
      <c r="B206" s="29" t="s">
        <v>1891</v>
      </c>
      <c r="C206" s="30" t="s">
        <v>2053</v>
      </c>
      <c r="D206" s="31" t="s">
        <v>2054</v>
      </c>
      <c r="E206" s="4" t="s">
        <v>1848</v>
      </c>
      <c r="F206" s="7">
        <v>150000</v>
      </c>
      <c r="G206" s="33"/>
    </row>
    <row r="207" spans="1:7" ht="15.75" x14ac:dyDescent="0.25">
      <c r="A207" s="28">
        <v>18</v>
      </c>
      <c r="B207" s="29" t="s">
        <v>1892</v>
      </c>
      <c r="C207" s="30" t="s">
        <v>2051</v>
      </c>
      <c r="D207" s="31" t="s">
        <v>99</v>
      </c>
      <c r="E207" s="4" t="s">
        <v>2040</v>
      </c>
      <c r="F207" s="7">
        <v>640000</v>
      </c>
      <c r="G207" s="33"/>
    </row>
    <row r="208" spans="1:7" ht="15.75" x14ac:dyDescent="0.25">
      <c r="A208" s="28">
        <v>19</v>
      </c>
      <c r="B208" s="29" t="s">
        <v>1893</v>
      </c>
      <c r="C208" s="30" t="s">
        <v>89</v>
      </c>
      <c r="D208" s="31" t="s">
        <v>157</v>
      </c>
      <c r="E208" s="4" t="s">
        <v>2039</v>
      </c>
      <c r="F208" s="7">
        <v>430000</v>
      </c>
      <c r="G208" s="33"/>
    </row>
    <row r="209" spans="1:7" ht="15.75" x14ac:dyDescent="0.25">
      <c r="A209" s="28">
        <v>20</v>
      </c>
      <c r="B209" s="29" t="s">
        <v>1894</v>
      </c>
      <c r="C209" s="30" t="s">
        <v>186</v>
      </c>
      <c r="D209" s="31" t="s">
        <v>54</v>
      </c>
      <c r="E209" s="4" t="s">
        <v>2039</v>
      </c>
      <c r="F209" s="7">
        <v>430000</v>
      </c>
      <c r="G209" s="33"/>
    </row>
    <row r="210" spans="1:7" ht="15.75" x14ac:dyDescent="0.25">
      <c r="A210" s="28">
        <v>21</v>
      </c>
      <c r="B210" s="29" t="s">
        <v>1895</v>
      </c>
      <c r="C210" s="30" t="s">
        <v>2055</v>
      </c>
      <c r="D210" s="31" t="s">
        <v>58</v>
      </c>
      <c r="E210" s="4" t="s">
        <v>2039</v>
      </c>
      <c r="F210" s="7">
        <v>430000</v>
      </c>
      <c r="G210" s="33"/>
    </row>
    <row r="211" spans="1:7" ht="15.75" x14ac:dyDescent="0.25">
      <c r="A211" s="28">
        <v>22</v>
      </c>
      <c r="B211" s="29" t="s">
        <v>1896</v>
      </c>
      <c r="C211" s="30" t="s">
        <v>143</v>
      </c>
      <c r="D211" s="31" t="s">
        <v>63</v>
      </c>
      <c r="E211" s="4" t="s">
        <v>1848</v>
      </c>
      <c r="F211" s="7">
        <v>150000</v>
      </c>
      <c r="G211" s="33"/>
    </row>
    <row r="212" spans="1:7" ht="15.75" x14ac:dyDescent="0.25">
      <c r="A212" s="28">
        <v>23</v>
      </c>
      <c r="B212" s="29" t="s">
        <v>1897</v>
      </c>
      <c r="C212" s="30" t="s">
        <v>2056</v>
      </c>
      <c r="D212" s="31" t="s">
        <v>105</v>
      </c>
      <c r="E212" s="4" t="s">
        <v>2039</v>
      </c>
      <c r="F212" s="7">
        <v>430000</v>
      </c>
      <c r="G212" s="33"/>
    </row>
    <row r="213" spans="1:7" ht="15.75" x14ac:dyDescent="0.25">
      <c r="A213" s="28">
        <v>24</v>
      </c>
      <c r="B213" s="29" t="s">
        <v>1898</v>
      </c>
      <c r="C213" s="30" t="s">
        <v>186</v>
      </c>
      <c r="D213" s="31" t="s">
        <v>1010</v>
      </c>
      <c r="E213" s="4" t="s">
        <v>2039</v>
      </c>
      <c r="F213" s="7">
        <v>430000</v>
      </c>
      <c r="G213" s="33"/>
    </row>
    <row r="214" spans="1:7" ht="15.75" x14ac:dyDescent="0.25">
      <c r="A214" s="28">
        <v>25</v>
      </c>
      <c r="B214" s="29" t="s">
        <v>1899</v>
      </c>
      <c r="C214" s="30" t="s">
        <v>264</v>
      </c>
      <c r="D214" s="31" t="s">
        <v>138</v>
      </c>
      <c r="E214" s="4" t="s">
        <v>2039</v>
      </c>
      <c r="F214" s="7">
        <v>430000</v>
      </c>
      <c r="G214" s="33"/>
    </row>
    <row r="215" spans="1:7" ht="15.75" x14ac:dyDescent="0.25">
      <c r="A215" s="28">
        <v>26</v>
      </c>
      <c r="B215" s="29" t="s">
        <v>1900</v>
      </c>
      <c r="C215" s="30" t="s">
        <v>144</v>
      </c>
      <c r="D215" s="31" t="s">
        <v>769</v>
      </c>
      <c r="E215" s="4" t="s">
        <v>2039</v>
      </c>
      <c r="F215" s="7">
        <v>430000</v>
      </c>
      <c r="G215" s="33"/>
    </row>
    <row r="216" spans="1:7" ht="15.75" x14ac:dyDescent="0.25">
      <c r="A216" s="28">
        <v>27</v>
      </c>
      <c r="B216" s="29" t="s">
        <v>1901</v>
      </c>
      <c r="C216" s="30" t="s">
        <v>2057</v>
      </c>
      <c r="D216" s="31" t="s">
        <v>8</v>
      </c>
      <c r="E216" s="4" t="s">
        <v>2039</v>
      </c>
      <c r="F216" s="7">
        <v>430000</v>
      </c>
      <c r="G216" s="33"/>
    </row>
    <row r="217" spans="1:7" ht="15.75" x14ac:dyDescent="0.25">
      <c r="A217" s="28">
        <v>28</v>
      </c>
      <c r="B217" s="29" t="s">
        <v>1902</v>
      </c>
      <c r="C217" s="2" t="s">
        <v>2058</v>
      </c>
      <c r="D217" s="6" t="s">
        <v>1026</v>
      </c>
      <c r="E217" s="4" t="s">
        <v>2039</v>
      </c>
      <c r="F217" s="7">
        <v>430000</v>
      </c>
      <c r="G217" s="21"/>
    </row>
    <row r="218" spans="1:7" ht="15.75" x14ac:dyDescent="0.25">
      <c r="A218" s="28">
        <v>29</v>
      </c>
      <c r="B218" s="29" t="s">
        <v>1903</v>
      </c>
      <c r="C218" s="2" t="s">
        <v>2059</v>
      </c>
      <c r="D218" s="6" t="s">
        <v>81</v>
      </c>
      <c r="E218" s="4" t="s">
        <v>2039</v>
      </c>
      <c r="F218" s="7">
        <v>430000</v>
      </c>
      <c r="G218" s="21"/>
    </row>
    <row r="219" spans="1:7" ht="15.75" x14ac:dyDescent="0.25">
      <c r="A219" s="28">
        <v>30</v>
      </c>
      <c r="B219" s="29" t="s">
        <v>1904</v>
      </c>
      <c r="C219" s="2" t="s">
        <v>2060</v>
      </c>
      <c r="D219" s="6" t="s">
        <v>57</v>
      </c>
      <c r="E219" s="4" t="s">
        <v>2039</v>
      </c>
      <c r="F219" s="7">
        <v>430000</v>
      </c>
      <c r="G219" s="21"/>
    </row>
    <row r="220" spans="1:7" ht="15.75" x14ac:dyDescent="0.25">
      <c r="A220" s="28">
        <v>31</v>
      </c>
      <c r="B220" s="29" t="s">
        <v>1905</v>
      </c>
      <c r="C220" s="30" t="s">
        <v>2061</v>
      </c>
      <c r="D220" s="31" t="s">
        <v>112</v>
      </c>
      <c r="E220" s="4" t="s">
        <v>2039</v>
      </c>
      <c r="F220" s="7">
        <v>430000</v>
      </c>
      <c r="G220" s="34"/>
    </row>
    <row r="221" spans="1:7" ht="15.75" x14ac:dyDescent="0.25">
      <c r="A221" s="28">
        <v>32</v>
      </c>
      <c r="B221" s="29" t="s">
        <v>1906</v>
      </c>
      <c r="C221" s="30" t="s">
        <v>2062</v>
      </c>
      <c r="D221" s="31" t="s">
        <v>40</v>
      </c>
      <c r="E221" s="4" t="s">
        <v>2039</v>
      </c>
      <c r="F221" s="7">
        <v>430000</v>
      </c>
      <c r="G221" s="34"/>
    </row>
    <row r="222" spans="1:7" ht="15.75" x14ac:dyDescent="0.25">
      <c r="A222" s="28">
        <v>33</v>
      </c>
      <c r="B222" s="29" t="s">
        <v>1907</v>
      </c>
      <c r="C222" s="30" t="s">
        <v>13</v>
      </c>
      <c r="D222" s="31" t="s">
        <v>39</v>
      </c>
      <c r="E222" s="4" t="s">
        <v>2039</v>
      </c>
      <c r="F222" s="7">
        <v>430000</v>
      </c>
      <c r="G222" s="34"/>
    </row>
    <row r="223" spans="1:7" ht="15.75" x14ac:dyDescent="0.25">
      <c r="A223" s="28">
        <v>34</v>
      </c>
      <c r="B223" s="29" t="s">
        <v>1908</v>
      </c>
      <c r="C223" s="30" t="s">
        <v>2063</v>
      </c>
      <c r="D223" s="31" t="s">
        <v>1705</v>
      </c>
      <c r="E223" s="4" t="s">
        <v>2039</v>
      </c>
      <c r="F223" s="7">
        <v>430000</v>
      </c>
      <c r="G223" s="34"/>
    </row>
    <row r="224" spans="1:7" ht="15.75" x14ac:dyDescent="0.25">
      <c r="A224" s="28">
        <v>35</v>
      </c>
      <c r="B224" s="29" t="s">
        <v>1909</v>
      </c>
      <c r="C224" s="30" t="s">
        <v>153</v>
      </c>
      <c r="D224" s="31" t="s">
        <v>95</v>
      </c>
      <c r="E224" s="4" t="s">
        <v>2039</v>
      </c>
      <c r="F224" s="7">
        <v>430000</v>
      </c>
      <c r="G224" s="34"/>
    </row>
    <row r="225" spans="1:7" ht="15.75" x14ac:dyDescent="0.25">
      <c r="A225" s="28">
        <v>36</v>
      </c>
      <c r="B225" s="29" t="s">
        <v>1910</v>
      </c>
      <c r="C225" s="30" t="s">
        <v>2064</v>
      </c>
      <c r="D225" s="31" t="s">
        <v>53</v>
      </c>
      <c r="E225" s="4" t="s">
        <v>2039</v>
      </c>
      <c r="F225" s="7">
        <v>430000</v>
      </c>
      <c r="G225" s="34"/>
    </row>
    <row r="226" spans="1:7" ht="15.75" x14ac:dyDescent="0.25">
      <c r="A226" s="28">
        <v>37</v>
      </c>
      <c r="B226" s="29" t="s">
        <v>1911</v>
      </c>
      <c r="C226" s="30" t="s">
        <v>2065</v>
      </c>
      <c r="D226" s="31" t="s">
        <v>112</v>
      </c>
      <c r="E226" s="4" t="s">
        <v>2039</v>
      </c>
      <c r="F226" s="7">
        <v>430000</v>
      </c>
      <c r="G226" s="34"/>
    </row>
    <row r="227" spans="1:7" ht="15.75" x14ac:dyDescent="0.25">
      <c r="A227" s="28">
        <v>38</v>
      </c>
      <c r="B227" s="29" t="s">
        <v>1912</v>
      </c>
      <c r="C227" s="30" t="s">
        <v>2066</v>
      </c>
      <c r="D227" s="31" t="s">
        <v>1654</v>
      </c>
      <c r="E227" s="4" t="s">
        <v>2040</v>
      </c>
      <c r="F227" s="7">
        <v>640000</v>
      </c>
      <c r="G227" s="34"/>
    </row>
    <row r="228" spans="1:7" ht="15.75" x14ac:dyDescent="0.25">
      <c r="A228" s="28">
        <v>39</v>
      </c>
      <c r="B228" s="29" t="s">
        <v>1913</v>
      </c>
      <c r="C228" s="30" t="s">
        <v>140</v>
      </c>
      <c r="D228" s="31" t="s">
        <v>52</v>
      </c>
      <c r="E228" s="4" t="s">
        <v>2067</v>
      </c>
      <c r="F228" s="7">
        <v>990000</v>
      </c>
      <c r="G228" s="34"/>
    </row>
    <row r="229" spans="1:7" ht="15.75" x14ac:dyDescent="0.25">
      <c r="A229" s="28">
        <v>40</v>
      </c>
      <c r="B229" s="29" t="s">
        <v>1914</v>
      </c>
      <c r="C229" s="30" t="s">
        <v>55</v>
      </c>
      <c r="D229" s="31" t="s">
        <v>1656</v>
      </c>
      <c r="E229" s="4" t="s">
        <v>2067</v>
      </c>
      <c r="F229" s="7">
        <v>990000</v>
      </c>
      <c r="G229" s="34"/>
    </row>
    <row r="230" spans="1:7" ht="15.75" x14ac:dyDescent="0.25">
      <c r="A230" s="28">
        <v>41</v>
      </c>
      <c r="B230" s="29" t="s">
        <v>1915</v>
      </c>
      <c r="C230" s="30" t="s">
        <v>66</v>
      </c>
      <c r="D230" s="31" t="s">
        <v>20</v>
      </c>
      <c r="E230" s="4" t="s">
        <v>2039</v>
      </c>
      <c r="F230" s="7">
        <v>430000</v>
      </c>
      <c r="G230" s="34"/>
    </row>
    <row r="231" spans="1:7" ht="15.75" x14ac:dyDescent="0.25">
      <c r="A231" s="28">
        <v>42</v>
      </c>
      <c r="B231" s="29" t="s">
        <v>1916</v>
      </c>
      <c r="C231" s="30" t="s">
        <v>140</v>
      </c>
      <c r="D231" s="31" t="s">
        <v>50</v>
      </c>
      <c r="E231" s="4" t="s">
        <v>2039</v>
      </c>
      <c r="F231" s="7">
        <v>430000</v>
      </c>
      <c r="G231" s="34"/>
    </row>
    <row r="232" spans="1:7" ht="15.75" x14ac:dyDescent="0.25">
      <c r="A232" s="28">
        <v>43</v>
      </c>
      <c r="B232" s="29" t="s">
        <v>1917</v>
      </c>
      <c r="C232" s="30" t="s">
        <v>298</v>
      </c>
      <c r="D232" s="31" t="s">
        <v>70</v>
      </c>
      <c r="E232" s="4" t="s">
        <v>2039</v>
      </c>
      <c r="F232" s="7">
        <v>430000</v>
      </c>
      <c r="G232" s="34"/>
    </row>
    <row r="233" spans="1:7" ht="15.75" x14ac:dyDescent="0.25">
      <c r="A233" s="28">
        <v>44</v>
      </c>
      <c r="B233" s="29" t="s">
        <v>1918</v>
      </c>
      <c r="C233" s="30" t="s">
        <v>1658</v>
      </c>
      <c r="D233" s="31" t="s">
        <v>272</v>
      </c>
      <c r="E233" s="4" t="s">
        <v>2039</v>
      </c>
      <c r="F233" s="7">
        <v>430000</v>
      </c>
      <c r="G233" s="34"/>
    </row>
    <row r="234" spans="1:7" ht="15.75" x14ac:dyDescent="0.25">
      <c r="A234" s="28">
        <v>45</v>
      </c>
      <c r="B234" s="29" t="s">
        <v>1919</v>
      </c>
      <c r="C234" s="30" t="s">
        <v>189</v>
      </c>
      <c r="D234" s="31" t="s">
        <v>123</v>
      </c>
      <c r="E234" s="4" t="s">
        <v>1848</v>
      </c>
      <c r="F234" s="7">
        <v>150000</v>
      </c>
      <c r="G234" s="34"/>
    </row>
    <row r="235" spans="1:7" ht="15.75" x14ac:dyDescent="0.25">
      <c r="A235" s="28">
        <v>46</v>
      </c>
      <c r="B235" s="29" t="s">
        <v>1920</v>
      </c>
      <c r="C235" s="30" t="s">
        <v>489</v>
      </c>
      <c r="D235" s="31" t="s">
        <v>78</v>
      </c>
      <c r="E235" s="4" t="s">
        <v>2039</v>
      </c>
      <c r="F235" s="7">
        <v>430000</v>
      </c>
      <c r="G235" s="34"/>
    </row>
    <row r="236" spans="1:7" ht="15.75" x14ac:dyDescent="0.25">
      <c r="A236" s="28">
        <v>47</v>
      </c>
      <c r="B236" s="29" t="s">
        <v>1921</v>
      </c>
      <c r="C236" s="51" t="s">
        <v>2068</v>
      </c>
      <c r="D236" s="31" t="s">
        <v>708</v>
      </c>
      <c r="E236" s="4" t="s">
        <v>2039</v>
      </c>
      <c r="F236" s="7">
        <v>430000</v>
      </c>
      <c r="G236" s="34"/>
    </row>
    <row r="237" spans="1:7" ht="15.75" x14ac:dyDescent="0.25">
      <c r="A237" s="28">
        <v>48</v>
      </c>
      <c r="B237" s="29" t="s">
        <v>1922</v>
      </c>
      <c r="C237" s="30" t="s">
        <v>2069</v>
      </c>
      <c r="D237" s="31" t="s">
        <v>20</v>
      </c>
      <c r="E237" s="4" t="s">
        <v>2039</v>
      </c>
      <c r="F237" s="7">
        <v>430000</v>
      </c>
      <c r="G237" s="34"/>
    </row>
    <row r="238" spans="1:7" ht="15.75" x14ac:dyDescent="0.25">
      <c r="A238" s="28">
        <v>49</v>
      </c>
      <c r="B238" s="29" t="s">
        <v>1923</v>
      </c>
      <c r="C238" s="30" t="s">
        <v>14</v>
      </c>
      <c r="D238" s="31" t="s">
        <v>61</v>
      </c>
      <c r="E238" s="4" t="s">
        <v>2039</v>
      </c>
      <c r="F238" s="7">
        <v>430000</v>
      </c>
      <c r="G238" s="34"/>
    </row>
    <row r="239" spans="1:7" ht="15.75" x14ac:dyDescent="0.25">
      <c r="A239" s="28">
        <v>50</v>
      </c>
      <c r="B239" s="29" t="s">
        <v>1924</v>
      </c>
      <c r="C239" s="30" t="s">
        <v>153</v>
      </c>
      <c r="D239" s="31" t="s">
        <v>39</v>
      </c>
      <c r="E239" s="4" t="s">
        <v>2039</v>
      </c>
      <c r="F239" s="7">
        <v>430000</v>
      </c>
      <c r="G239" s="34"/>
    </row>
    <row r="240" spans="1:7" ht="15.75" x14ac:dyDescent="0.25">
      <c r="A240" s="28">
        <v>51</v>
      </c>
      <c r="B240" s="29" t="s">
        <v>1925</v>
      </c>
      <c r="C240" s="30" t="s">
        <v>25</v>
      </c>
      <c r="D240" s="31" t="s">
        <v>20</v>
      </c>
      <c r="E240" s="4" t="s">
        <v>2039</v>
      </c>
      <c r="F240" s="7">
        <v>430000</v>
      </c>
      <c r="G240" s="34"/>
    </row>
    <row r="241" spans="1:7" ht="15.75" x14ac:dyDescent="0.25">
      <c r="A241" s="28">
        <v>52</v>
      </c>
      <c r="B241" s="29" t="s">
        <v>1926</v>
      </c>
      <c r="C241" s="30" t="s">
        <v>148</v>
      </c>
      <c r="D241" s="31" t="s">
        <v>2070</v>
      </c>
      <c r="E241" s="4" t="s">
        <v>2039</v>
      </c>
      <c r="F241" s="7">
        <v>430000</v>
      </c>
      <c r="G241" s="34"/>
    </row>
    <row r="242" spans="1:7" ht="15.75" x14ac:dyDescent="0.25">
      <c r="A242" s="28">
        <v>53</v>
      </c>
      <c r="B242" s="29" t="s">
        <v>1927</v>
      </c>
      <c r="C242" s="30" t="s">
        <v>174</v>
      </c>
      <c r="D242" s="31" t="s">
        <v>62</v>
      </c>
      <c r="E242" s="4" t="s">
        <v>2039</v>
      </c>
      <c r="F242" s="7">
        <v>430000</v>
      </c>
      <c r="G242" s="34"/>
    </row>
    <row r="243" spans="1:7" ht="15.75" x14ac:dyDescent="0.25">
      <c r="A243" s="28">
        <v>54</v>
      </c>
      <c r="B243" s="29" t="s">
        <v>1928</v>
      </c>
      <c r="C243" s="30" t="s">
        <v>2071</v>
      </c>
      <c r="D243" s="31" t="s">
        <v>122</v>
      </c>
      <c r="E243" s="5" t="s">
        <v>2042</v>
      </c>
      <c r="F243" s="32">
        <v>935000</v>
      </c>
      <c r="G243" s="34"/>
    </row>
    <row r="244" spans="1:7" ht="15.75" x14ac:dyDescent="0.25">
      <c r="A244" s="28">
        <v>55</v>
      </c>
      <c r="B244" s="29" t="s">
        <v>1929</v>
      </c>
      <c r="C244" s="30" t="s">
        <v>2072</v>
      </c>
      <c r="D244" s="31" t="s">
        <v>122</v>
      </c>
      <c r="E244" s="4" t="s">
        <v>2039</v>
      </c>
      <c r="F244" s="7">
        <v>430000</v>
      </c>
      <c r="G244" s="34"/>
    </row>
    <row r="245" spans="1:7" ht="15.75" x14ac:dyDescent="0.25">
      <c r="A245" s="28">
        <v>56</v>
      </c>
      <c r="B245" s="29" t="s">
        <v>1930</v>
      </c>
      <c r="C245" s="30" t="s">
        <v>26</v>
      </c>
      <c r="D245" s="31" t="s">
        <v>122</v>
      </c>
      <c r="E245" s="4" t="s">
        <v>1848</v>
      </c>
      <c r="F245" s="7">
        <v>150000</v>
      </c>
      <c r="G245" s="34"/>
    </row>
    <row r="246" spans="1:7" ht="15.75" x14ac:dyDescent="0.25">
      <c r="A246" s="28">
        <v>57</v>
      </c>
      <c r="B246" s="29" t="s">
        <v>1931</v>
      </c>
      <c r="C246" s="30" t="s">
        <v>2073</v>
      </c>
      <c r="D246" s="31" t="s">
        <v>2074</v>
      </c>
      <c r="E246" s="4" t="s">
        <v>1848</v>
      </c>
      <c r="F246" s="7">
        <v>150000</v>
      </c>
      <c r="G246" s="34"/>
    </row>
    <row r="247" spans="1:7" ht="15.75" x14ac:dyDescent="0.25">
      <c r="A247" s="28">
        <v>58</v>
      </c>
      <c r="B247" s="29" t="s">
        <v>1932</v>
      </c>
      <c r="C247" s="2" t="s">
        <v>2075</v>
      </c>
      <c r="D247" s="6" t="s">
        <v>175</v>
      </c>
      <c r="E247" s="4" t="s">
        <v>2039</v>
      </c>
      <c r="F247" s="7">
        <v>430000</v>
      </c>
      <c r="G247" s="34"/>
    </row>
    <row r="248" spans="1:7" ht="15.75" x14ac:dyDescent="0.25">
      <c r="A248" s="28">
        <v>59</v>
      </c>
      <c r="B248" s="29" t="s">
        <v>1933</v>
      </c>
      <c r="C248" s="2" t="s">
        <v>2076</v>
      </c>
      <c r="D248" s="6" t="s">
        <v>74</v>
      </c>
      <c r="E248" s="4" t="s">
        <v>2039</v>
      </c>
      <c r="F248" s="7">
        <v>430000</v>
      </c>
      <c r="G248" s="34"/>
    </row>
    <row r="249" spans="1:7" ht="15.75" x14ac:dyDescent="0.25">
      <c r="A249" s="28">
        <v>60</v>
      </c>
      <c r="B249" s="29" t="s">
        <v>1934</v>
      </c>
      <c r="C249" s="2" t="s">
        <v>68</v>
      </c>
      <c r="D249" s="6" t="s">
        <v>36</v>
      </c>
      <c r="E249" s="4" t="s">
        <v>2039</v>
      </c>
      <c r="F249" s="7">
        <v>430000</v>
      </c>
      <c r="G249" s="34"/>
    </row>
    <row r="250" spans="1:7" ht="15.75" x14ac:dyDescent="0.25">
      <c r="A250" s="28">
        <v>61</v>
      </c>
      <c r="B250" s="29" t="s">
        <v>1935</v>
      </c>
      <c r="C250" s="2" t="s">
        <v>970</v>
      </c>
      <c r="D250" s="6" t="s">
        <v>74</v>
      </c>
      <c r="E250" s="4" t="s">
        <v>2039</v>
      </c>
      <c r="F250" s="7">
        <v>430000</v>
      </c>
      <c r="G250" s="34"/>
    </row>
    <row r="251" spans="1:7" ht="15.75" x14ac:dyDescent="0.25">
      <c r="A251" s="28">
        <v>62</v>
      </c>
      <c r="B251" s="29" t="s">
        <v>1936</v>
      </c>
      <c r="C251" s="2" t="s">
        <v>2077</v>
      </c>
      <c r="D251" s="6" t="s">
        <v>98</v>
      </c>
      <c r="E251" s="4" t="s">
        <v>2039</v>
      </c>
      <c r="F251" s="7">
        <v>430000</v>
      </c>
      <c r="G251" s="34"/>
    </row>
    <row r="252" spans="1:7" ht="15.75" x14ac:dyDescent="0.25">
      <c r="A252" s="28">
        <v>63</v>
      </c>
      <c r="B252" s="29" t="s">
        <v>1937</v>
      </c>
      <c r="C252" s="2" t="s">
        <v>2078</v>
      </c>
      <c r="D252" s="6" t="s">
        <v>70</v>
      </c>
      <c r="E252" s="4" t="s">
        <v>2040</v>
      </c>
      <c r="F252" s="7">
        <v>640000</v>
      </c>
      <c r="G252" s="34"/>
    </row>
    <row r="253" spans="1:7" ht="15.75" x14ac:dyDescent="0.25">
      <c r="A253" s="28">
        <v>64</v>
      </c>
      <c r="B253" s="29" t="s">
        <v>1938</v>
      </c>
      <c r="C253" s="2" t="s">
        <v>28</v>
      </c>
      <c r="D253" s="6" t="s">
        <v>1064</v>
      </c>
      <c r="E253" s="4" t="s">
        <v>1848</v>
      </c>
      <c r="F253" s="7">
        <v>150000</v>
      </c>
      <c r="G253" s="34"/>
    </row>
    <row r="254" spans="1:7" ht="15.75" x14ac:dyDescent="0.25">
      <c r="A254" s="28">
        <v>65</v>
      </c>
      <c r="B254" s="29" t="s">
        <v>1939</v>
      </c>
      <c r="C254" s="2" t="s">
        <v>120</v>
      </c>
      <c r="D254" s="6" t="s">
        <v>2079</v>
      </c>
      <c r="E254" s="4" t="s">
        <v>2039</v>
      </c>
      <c r="F254" s="7">
        <v>430000</v>
      </c>
      <c r="G254" s="34"/>
    </row>
    <row r="255" spans="1:7" ht="15.75" x14ac:dyDescent="0.25">
      <c r="A255" s="28">
        <v>66</v>
      </c>
      <c r="B255" s="29" t="s">
        <v>1940</v>
      </c>
      <c r="C255" s="2" t="s">
        <v>42</v>
      </c>
      <c r="D255" s="6" t="s">
        <v>86</v>
      </c>
      <c r="E255" s="4" t="s">
        <v>2043</v>
      </c>
      <c r="F255" s="7">
        <v>845000</v>
      </c>
      <c r="G255" s="34"/>
    </row>
    <row r="256" spans="1:7" ht="15.75" x14ac:dyDescent="0.25">
      <c r="A256" s="28">
        <v>67</v>
      </c>
      <c r="B256" s="29" t="s">
        <v>1941</v>
      </c>
      <c r="C256" s="2" t="s">
        <v>2073</v>
      </c>
      <c r="D256" s="6" t="s">
        <v>2074</v>
      </c>
      <c r="E256" s="4" t="s">
        <v>2039</v>
      </c>
      <c r="F256" s="7">
        <v>430000</v>
      </c>
      <c r="G256" s="34"/>
    </row>
    <row r="257" spans="1:7" ht="15.75" x14ac:dyDescent="0.25">
      <c r="A257" s="28">
        <v>68</v>
      </c>
      <c r="B257" s="29" t="s">
        <v>1942</v>
      </c>
      <c r="C257" s="2" t="s">
        <v>875</v>
      </c>
      <c r="D257" s="6" t="s">
        <v>876</v>
      </c>
      <c r="E257" s="4" t="s">
        <v>1848</v>
      </c>
      <c r="F257" s="7">
        <v>150000</v>
      </c>
      <c r="G257" s="34"/>
    </row>
    <row r="258" spans="1:7" ht="15.75" x14ac:dyDescent="0.25">
      <c r="A258" s="28">
        <v>69</v>
      </c>
      <c r="B258" s="29" t="s">
        <v>1943</v>
      </c>
      <c r="C258" s="2" t="s">
        <v>2080</v>
      </c>
      <c r="D258" s="6" t="s">
        <v>2081</v>
      </c>
      <c r="E258" s="4" t="s">
        <v>1848</v>
      </c>
      <c r="F258" s="7">
        <v>150000</v>
      </c>
      <c r="G258" s="34"/>
    </row>
    <row r="259" spans="1:7" ht="15.75" x14ac:dyDescent="0.25">
      <c r="A259" s="28">
        <v>70</v>
      </c>
      <c r="B259" s="29" t="s">
        <v>1944</v>
      </c>
      <c r="C259" s="3" t="s">
        <v>877</v>
      </c>
      <c r="D259" s="6" t="s">
        <v>878</v>
      </c>
      <c r="E259" s="4" t="s">
        <v>1848</v>
      </c>
      <c r="F259" s="7">
        <v>150000</v>
      </c>
      <c r="G259" s="34"/>
    </row>
    <row r="260" spans="1:7" ht="15.75" x14ac:dyDescent="0.25">
      <c r="A260" s="28">
        <v>71</v>
      </c>
      <c r="B260" s="29" t="s">
        <v>1945</v>
      </c>
      <c r="C260" s="2" t="s">
        <v>2082</v>
      </c>
      <c r="D260" s="6" t="s">
        <v>22</v>
      </c>
      <c r="E260" s="4" t="s">
        <v>2042</v>
      </c>
      <c r="F260" s="7">
        <v>935000</v>
      </c>
      <c r="G260" s="34"/>
    </row>
    <row r="261" spans="1:7" ht="15.75" x14ac:dyDescent="0.25">
      <c r="A261" s="28">
        <v>72</v>
      </c>
      <c r="B261" s="29" t="s">
        <v>1946</v>
      </c>
      <c r="C261" s="2" t="s">
        <v>673</v>
      </c>
      <c r="D261" s="6" t="s">
        <v>708</v>
      </c>
      <c r="E261" s="4" t="s">
        <v>1848</v>
      </c>
      <c r="F261" s="7">
        <v>150000</v>
      </c>
      <c r="G261" s="34"/>
    </row>
    <row r="262" spans="1:7" ht="15.75" x14ac:dyDescent="0.25">
      <c r="A262" s="28">
        <v>73</v>
      </c>
      <c r="B262" s="29" t="s">
        <v>1947</v>
      </c>
      <c r="C262" s="2" t="s">
        <v>73</v>
      </c>
      <c r="D262" s="6" t="s">
        <v>39</v>
      </c>
      <c r="E262" s="4" t="s">
        <v>2043</v>
      </c>
      <c r="F262" s="7">
        <v>845000</v>
      </c>
      <c r="G262" s="34"/>
    </row>
    <row r="263" spans="1:7" ht="15.75" x14ac:dyDescent="0.25">
      <c r="A263" s="28">
        <v>74</v>
      </c>
      <c r="B263" s="29" t="s">
        <v>1948</v>
      </c>
      <c r="C263" s="2" t="s">
        <v>2083</v>
      </c>
      <c r="D263" s="6" t="s">
        <v>30</v>
      </c>
      <c r="E263" s="4" t="s">
        <v>2039</v>
      </c>
      <c r="F263" s="7">
        <v>430000</v>
      </c>
      <c r="G263" s="34"/>
    </row>
    <row r="264" spans="1:7" ht="15.75" x14ac:dyDescent="0.25">
      <c r="A264" s="28">
        <v>75</v>
      </c>
      <c r="B264" s="29" t="s">
        <v>1949</v>
      </c>
      <c r="C264" s="2" t="s">
        <v>2084</v>
      </c>
      <c r="D264" s="6" t="s">
        <v>2085</v>
      </c>
      <c r="E264" s="4" t="s">
        <v>2042</v>
      </c>
      <c r="F264" s="7">
        <v>935000</v>
      </c>
      <c r="G264" s="34"/>
    </row>
    <row r="265" spans="1:7" ht="15.75" x14ac:dyDescent="0.25">
      <c r="A265" s="28">
        <v>76</v>
      </c>
      <c r="B265" s="29" t="s">
        <v>1950</v>
      </c>
      <c r="C265" s="2" t="s">
        <v>84</v>
      </c>
      <c r="D265" s="6" t="s">
        <v>72</v>
      </c>
      <c r="E265" s="4" t="s">
        <v>2042</v>
      </c>
      <c r="F265" s="7">
        <v>935000</v>
      </c>
      <c r="G265" s="34"/>
    </row>
    <row r="266" spans="1:7" ht="15.75" x14ac:dyDescent="0.25">
      <c r="A266" s="28">
        <v>77</v>
      </c>
      <c r="B266" s="29" t="s">
        <v>1951</v>
      </c>
      <c r="C266" s="2" t="s">
        <v>2086</v>
      </c>
      <c r="D266" s="6" t="s">
        <v>175</v>
      </c>
      <c r="E266" s="4" t="s">
        <v>2042</v>
      </c>
      <c r="F266" s="7">
        <v>935000</v>
      </c>
      <c r="G266" s="34"/>
    </row>
    <row r="267" spans="1:7" ht="15.75" x14ac:dyDescent="0.25">
      <c r="A267" s="28">
        <v>78</v>
      </c>
      <c r="B267" s="29" t="s">
        <v>1952</v>
      </c>
      <c r="C267" s="2" t="s">
        <v>2087</v>
      </c>
      <c r="D267" s="6" t="s">
        <v>102</v>
      </c>
      <c r="E267" s="4" t="s">
        <v>2043</v>
      </c>
      <c r="F267" s="7">
        <v>845000</v>
      </c>
      <c r="G267" s="34"/>
    </row>
    <row r="268" spans="1:7" ht="15.75" x14ac:dyDescent="0.25">
      <c r="A268" s="28">
        <v>79</v>
      </c>
      <c r="B268" s="29" t="s">
        <v>1953</v>
      </c>
      <c r="C268" s="2" t="s">
        <v>42</v>
      </c>
      <c r="D268" s="6" t="s">
        <v>780</v>
      </c>
      <c r="E268" s="4" t="s">
        <v>2043</v>
      </c>
      <c r="F268" s="7">
        <v>845000</v>
      </c>
      <c r="G268" s="34"/>
    </row>
    <row r="269" spans="1:7" ht="15.75" x14ac:dyDescent="0.25">
      <c r="A269" s="28">
        <v>80</v>
      </c>
      <c r="B269" s="29" t="s">
        <v>1954</v>
      </c>
      <c r="C269" s="2" t="s">
        <v>2088</v>
      </c>
      <c r="D269" s="6" t="s">
        <v>694</v>
      </c>
      <c r="E269" s="4" t="s">
        <v>2039</v>
      </c>
      <c r="F269" s="7">
        <v>430000</v>
      </c>
      <c r="G269" s="34"/>
    </row>
    <row r="270" spans="1:7" ht="15.75" x14ac:dyDescent="0.25">
      <c r="A270" s="28">
        <v>81</v>
      </c>
      <c r="B270" s="29" t="s">
        <v>1955</v>
      </c>
      <c r="C270" s="2" t="s">
        <v>38</v>
      </c>
      <c r="D270" s="6" t="s">
        <v>52</v>
      </c>
      <c r="E270" s="58" t="s">
        <v>2095</v>
      </c>
      <c r="F270" s="32">
        <v>2700000</v>
      </c>
      <c r="G270" s="34"/>
    </row>
    <row r="271" spans="1:7" ht="15.75" x14ac:dyDescent="0.25">
      <c r="A271" s="28">
        <v>82</v>
      </c>
      <c r="B271" s="29" t="s">
        <v>1956</v>
      </c>
      <c r="C271" s="2" t="s">
        <v>191</v>
      </c>
      <c r="D271" s="6" t="s">
        <v>67</v>
      </c>
      <c r="E271" s="4" t="s">
        <v>2039</v>
      </c>
      <c r="F271" s="7">
        <v>430000</v>
      </c>
      <c r="G271" s="34"/>
    </row>
    <row r="272" spans="1:7" ht="15.75" x14ac:dyDescent="0.25">
      <c r="A272" s="28">
        <v>83</v>
      </c>
      <c r="B272" s="29" t="s">
        <v>1957</v>
      </c>
      <c r="C272" s="2" t="s">
        <v>2089</v>
      </c>
      <c r="D272" s="6" t="s">
        <v>8</v>
      </c>
      <c r="E272" s="4" t="s">
        <v>2039</v>
      </c>
      <c r="F272" s="7">
        <v>430000</v>
      </c>
      <c r="G272" s="34"/>
    </row>
    <row r="273" spans="1:7" ht="15.75" x14ac:dyDescent="0.25">
      <c r="A273" s="28">
        <v>84</v>
      </c>
      <c r="B273" s="29" t="s">
        <v>1958</v>
      </c>
      <c r="C273" s="2" t="s">
        <v>2090</v>
      </c>
      <c r="D273" s="6" t="s">
        <v>115</v>
      </c>
      <c r="E273" s="4" t="s">
        <v>2039</v>
      </c>
      <c r="F273" s="7">
        <v>430000</v>
      </c>
      <c r="G273" s="34"/>
    </row>
    <row r="274" spans="1:7" ht="15.75" x14ac:dyDescent="0.25">
      <c r="A274" s="28">
        <v>85</v>
      </c>
      <c r="B274" s="29" t="s">
        <v>1959</v>
      </c>
      <c r="C274" s="11" t="s">
        <v>2091</v>
      </c>
      <c r="D274" s="6" t="s">
        <v>2092</v>
      </c>
      <c r="E274" s="4" t="s">
        <v>2039</v>
      </c>
      <c r="F274" s="7">
        <v>430000</v>
      </c>
      <c r="G274" s="34"/>
    </row>
    <row r="275" spans="1:7" ht="15.75" x14ac:dyDescent="0.25">
      <c r="A275" s="28">
        <v>86</v>
      </c>
      <c r="B275" s="29" t="s">
        <v>1960</v>
      </c>
      <c r="C275" s="2" t="s">
        <v>2093</v>
      </c>
      <c r="D275" s="6" t="s">
        <v>31</v>
      </c>
      <c r="E275" s="4" t="s">
        <v>2039</v>
      </c>
      <c r="F275" s="7">
        <v>430000</v>
      </c>
      <c r="G275" s="34"/>
    </row>
    <row r="276" spans="1:7" ht="15.75" x14ac:dyDescent="0.25">
      <c r="A276" s="28">
        <v>87</v>
      </c>
      <c r="B276" s="29" t="s">
        <v>1961</v>
      </c>
      <c r="C276" s="2" t="s">
        <v>339</v>
      </c>
      <c r="D276" s="6" t="s">
        <v>20</v>
      </c>
      <c r="E276" s="4" t="s">
        <v>1848</v>
      </c>
      <c r="F276" s="7">
        <v>150000</v>
      </c>
      <c r="G276" s="34"/>
    </row>
    <row r="277" spans="1:7" ht="15.75" x14ac:dyDescent="0.25">
      <c r="A277" s="28">
        <v>88</v>
      </c>
      <c r="B277" s="29" t="s">
        <v>1962</v>
      </c>
      <c r="C277" s="2" t="s">
        <v>126</v>
      </c>
      <c r="D277" s="6" t="s">
        <v>48</v>
      </c>
      <c r="E277" s="4" t="s">
        <v>1848</v>
      </c>
      <c r="F277" s="7">
        <v>150000</v>
      </c>
      <c r="G277" s="34"/>
    </row>
    <row r="278" spans="1:7" ht="15.75" x14ac:dyDescent="0.25">
      <c r="A278" s="28">
        <v>89</v>
      </c>
      <c r="B278" s="29" t="s">
        <v>1963</v>
      </c>
      <c r="C278" s="2" t="s">
        <v>34</v>
      </c>
      <c r="D278" s="6" t="s">
        <v>1657</v>
      </c>
      <c r="E278" s="4" t="s">
        <v>1848</v>
      </c>
      <c r="F278" s="7">
        <v>150000</v>
      </c>
      <c r="G278" s="34"/>
    </row>
    <row r="279" spans="1:7" ht="15.75" x14ac:dyDescent="0.25">
      <c r="A279" s="28">
        <v>90</v>
      </c>
      <c r="B279" s="29" t="s">
        <v>1964</v>
      </c>
      <c r="C279" s="3" t="s">
        <v>682</v>
      </c>
      <c r="D279" s="6" t="s">
        <v>1256</v>
      </c>
      <c r="E279" s="4" t="s">
        <v>2039</v>
      </c>
      <c r="F279" s="7">
        <v>430000</v>
      </c>
      <c r="G279" s="34"/>
    </row>
    <row r="280" spans="1:7" ht="15.75" x14ac:dyDescent="0.25">
      <c r="A280" s="28">
        <v>91</v>
      </c>
      <c r="B280" s="29" t="s">
        <v>1965</v>
      </c>
      <c r="C280" s="2" t="s">
        <v>2094</v>
      </c>
      <c r="D280" s="6" t="s">
        <v>32</v>
      </c>
      <c r="E280" s="4" t="s">
        <v>2039</v>
      </c>
      <c r="F280" s="7">
        <v>430000</v>
      </c>
      <c r="G280" s="21"/>
    </row>
    <row r="281" spans="1:7" ht="15.75" x14ac:dyDescent="0.25">
      <c r="A281" s="28">
        <v>92</v>
      </c>
      <c r="B281" s="29" t="s">
        <v>1966</v>
      </c>
      <c r="C281" s="2" t="s">
        <v>84</v>
      </c>
      <c r="D281" s="6" t="s">
        <v>82</v>
      </c>
      <c r="E281" s="4" t="s">
        <v>2039</v>
      </c>
      <c r="F281" s="7">
        <v>430000</v>
      </c>
      <c r="G281" s="21"/>
    </row>
    <row r="282" spans="1:7" ht="15.75" x14ac:dyDescent="0.25">
      <c r="A282" s="28">
        <v>93</v>
      </c>
      <c r="B282" s="29" t="s">
        <v>1967</v>
      </c>
      <c r="C282" s="2" t="s">
        <v>1118</v>
      </c>
      <c r="D282" s="6" t="s">
        <v>59</v>
      </c>
      <c r="E282" s="4" t="s">
        <v>1848</v>
      </c>
      <c r="F282" s="7">
        <v>150000</v>
      </c>
      <c r="G282" s="21"/>
    </row>
    <row r="283" spans="1:7" ht="15.75" x14ac:dyDescent="0.25">
      <c r="A283" s="28">
        <v>94</v>
      </c>
      <c r="B283" s="29" t="s">
        <v>1968</v>
      </c>
      <c r="C283" s="2" t="s">
        <v>2096</v>
      </c>
      <c r="D283" s="6" t="s">
        <v>2097</v>
      </c>
      <c r="E283" s="4" t="s">
        <v>2039</v>
      </c>
      <c r="F283" s="7">
        <v>430000</v>
      </c>
      <c r="G283" s="21"/>
    </row>
    <row r="284" spans="1:7" ht="15.75" x14ac:dyDescent="0.25">
      <c r="A284" s="28">
        <v>95</v>
      </c>
      <c r="B284" s="29" t="s">
        <v>1969</v>
      </c>
      <c r="C284" s="2" t="s">
        <v>135</v>
      </c>
      <c r="D284" s="6" t="s">
        <v>149</v>
      </c>
      <c r="E284" s="4" t="s">
        <v>2039</v>
      </c>
      <c r="F284" s="7">
        <v>430000</v>
      </c>
      <c r="G284" s="21"/>
    </row>
    <row r="285" spans="1:7" ht="15.75" x14ac:dyDescent="0.25">
      <c r="A285" s="28">
        <v>96</v>
      </c>
      <c r="B285" s="29" t="s">
        <v>1970</v>
      </c>
      <c r="C285" s="2" t="s">
        <v>140</v>
      </c>
      <c r="D285" s="6" t="s">
        <v>125</v>
      </c>
      <c r="E285" s="4" t="s">
        <v>2039</v>
      </c>
      <c r="F285" s="7">
        <v>430000</v>
      </c>
      <c r="G285" s="21"/>
    </row>
    <row r="286" spans="1:7" ht="15.75" x14ac:dyDescent="0.25">
      <c r="A286" s="28">
        <v>97</v>
      </c>
      <c r="B286" s="29" t="s">
        <v>1971</v>
      </c>
      <c r="C286" s="2" t="s">
        <v>2098</v>
      </c>
      <c r="D286" s="6" t="s">
        <v>201</v>
      </c>
      <c r="E286" s="4" t="s">
        <v>1635</v>
      </c>
      <c r="F286" s="7">
        <v>935000</v>
      </c>
      <c r="G286" s="21"/>
    </row>
    <row r="287" spans="1:7" ht="15.75" x14ac:dyDescent="0.25">
      <c r="A287" s="28">
        <v>98</v>
      </c>
      <c r="B287" s="29" t="s">
        <v>1972</v>
      </c>
      <c r="C287" s="2" t="s">
        <v>2099</v>
      </c>
      <c r="D287" s="6" t="s">
        <v>35</v>
      </c>
      <c r="E287" s="4" t="s">
        <v>2039</v>
      </c>
      <c r="F287" s="7">
        <v>430000</v>
      </c>
      <c r="G287" s="21"/>
    </row>
    <row r="288" spans="1:7" ht="15.75" x14ac:dyDescent="0.25">
      <c r="A288" s="28">
        <v>99</v>
      </c>
      <c r="B288" s="29" t="s">
        <v>1973</v>
      </c>
      <c r="C288" s="2" t="s">
        <v>2100</v>
      </c>
      <c r="D288" s="6" t="s">
        <v>54</v>
      </c>
      <c r="E288" s="4" t="s">
        <v>1848</v>
      </c>
      <c r="F288" s="7">
        <v>150000</v>
      </c>
      <c r="G288" s="21"/>
    </row>
    <row r="289" spans="1:7" ht="15.75" x14ac:dyDescent="0.25">
      <c r="A289" s="28">
        <v>100</v>
      </c>
      <c r="B289" s="29" t="s">
        <v>1974</v>
      </c>
      <c r="C289" s="2" t="s">
        <v>14</v>
      </c>
      <c r="D289" s="6" t="s">
        <v>31</v>
      </c>
      <c r="E289" s="4" t="s">
        <v>1848</v>
      </c>
      <c r="F289" s="7">
        <v>150000</v>
      </c>
      <c r="G289" s="21"/>
    </row>
    <row r="290" spans="1:7" ht="15.75" x14ac:dyDescent="0.25">
      <c r="A290" s="28">
        <v>101</v>
      </c>
      <c r="B290" s="29" t="s">
        <v>1975</v>
      </c>
      <c r="C290" s="2" t="s">
        <v>1743</v>
      </c>
      <c r="D290" s="6" t="s">
        <v>31</v>
      </c>
      <c r="E290" s="4" t="s">
        <v>1848</v>
      </c>
      <c r="F290" s="7">
        <v>150000</v>
      </c>
      <c r="G290" s="21"/>
    </row>
    <row r="291" spans="1:7" ht="15.75" x14ac:dyDescent="0.25">
      <c r="A291" s="28">
        <v>102</v>
      </c>
      <c r="B291" s="29" t="s">
        <v>1976</v>
      </c>
      <c r="C291" s="2" t="s">
        <v>2101</v>
      </c>
      <c r="D291" s="6" t="s">
        <v>8</v>
      </c>
      <c r="E291" s="4" t="s">
        <v>2039</v>
      </c>
      <c r="F291" s="7">
        <v>430000</v>
      </c>
      <c r="G291" s="21"/>
    </row>
    <row r="292" spans="1:7" ht="15.75" x14ac:dyDescent="0.25">
      <c r="A292" s="28">
        <v>103</v>
      </c>
      <c r="B292" s="29" t="s">
        <v>1977</v>
      </c>
      <c r="C292" s="2" t="s">
        <v>73</v>
      </c>
      <c r="D292" s="6" t="s">
        <v>198</v>
      </c>
      <c r="E292" s="4" t="s">
        <v>2039</v>
      </c>
      <c r="F292" s="7">
        <v>430000</v>
      </c>
      <c r="G292" s="21"/>
    </row>
    <row r="293" spans="1:7" ht="15.75" x14ac:dyDescent="0.25">
      <c r="A293" s="28">
        <v>104</v>
      </c>
      <c r="B293" s="29" t="s">
        <v>1978</v>
      </c>
      <c r="C293" s="2" t="s">
        <v>2102</v>
      </c>
      <c r="D293" s="6" t="s">
        <v>41</v>
      </c>
      <c r="E293" s="4" t="s">
        <v>2040</v>
      </c>
      <c r="F293" s="7">
        <v>640000</v>
      </c>
      <c r="G293" s="21"/>
    </row>
    <row r="294" spans="1:7" ht="15.75" x14ac:dyDescent="0.25">
      <c r="A294" s="28">
        <v>105</v>
      </c>
      <c r="B294" s="29" t="s">
        <v>1979</v>
      </c>
      <c r="C294" s="2" t="s">
        <v>34</v>
      </c>
      <c r="D294" s="6" t="s">
        <v>1089</v>
      </c>
      <c r="E294" s="4" t="s">
        <v>2040</v>
      </c>
      <c r="F294" s="7">
        <v>640000</v>
      </c>
      <c r="G294" s="21"/>
    </row>
    <row r="295" spans="1:7" ht="15.75" x14ac:dyDescent="0.25">
      <c r="A295" s="28">
        <v>106</v>
      </c>
      <c r="B295" s="29" t="s">
        <v>1980</v>
      </c>
      <c r="C295" s="2" t="s">
        <v>1146</v>
      </c>
      <c r="D295" s="6" t="s">
        <v>149</v>
      </c>
      <c r="E295" s="4" t="s">
        <v>2039</v>
      </c>
      <c r="F295" s="7">
        <v>430000</v>
      </c>
      <c r="G295" s="21"/>
    </row>
    <row r="296" spans="1:7" ht="15.75" x14ac:dyDescent="0.25">
      <c r="A296" s="28">
        <v>107</v>
      </c>
      <c r="B296" s="29" t="s">
        <v>1981</v>
      </c>
      <c r="C296" s="2" t="s">
        <v>1476</v>
      </c>
      <c r="D296" s="6" t="s">
        <v>36</v>
      </c>
      <c r="E296" s="4" t="s">
        <v>2040</v>
      </c>
      <c r="F296" s="7">
        <v>640000</v>
      </c>
      <c r="G296" s="21"/>
    </row>
    <row r="297" spans="1:7" ht="15.75" x14ac:dyDescent="0.25">
      <c r="A297" s="28">
        <v>108</v>
      </c>
      <c r="B297" s="29" t="s">
        <v>1982</v>
      </c>
      <c r="C297" s="2" t="s">
        <v>2103</v>
      </c>
      <c r="D297" s="6" t="s">
        <v>18</v>
      </c>
      <c r="E297" s="4" t="s">
        <v>2039</v>
      </c>
      <c r="F297" s="7">
        <v>430000</v>
      </c>
      <c r="G297" s="21"/>
    </row>
    <row r="298" spans="1:7" ht="15.75" x14ac:dyDescent="0.25">
      <c r="A298" s="28">
        <v>109</v>
      </c>
      <c r="B298" s="29" t="s">
        <v>1983</v>
      </c>
      <c r="C298" s="2" t="s">
        <v>1094</v>
      </c>
      <c r="D298" s="6" t="s">
        <v>138</v>
      </c>
      <c r="E298" s="4" t="s">
        <v>2039</v>
      </c>
      <c r="F298" s="7">
        <v>430000</v>
      </c>
      <c r="G298" s="21"/>
    </row>
    <row r="299" spans="1:7" ht="15.75" x14ac:dyDescent="0.25">
      <c r="A299" s="28">
        <v>110</v>
      </c>
      <c r="B299" s="29" t="s">
        <v>1984</v>
      </c>
      <c r="C299" s="2" t="s">
        <v>89</v>
      </c>
      <c r="D299" s="6" t="s">
        <v>95</v>
      </c>
      <c r="E299" s="4" t="s">
        <v>2039</v>
      </c>
      <c r="F299" s="7">
        <v>430000</v>
      </c>
      <c r="G299" s="21"/>
    </row>
    <row r="300" spans="1:7" ht="15.75" x14ac:dyDescent="0.25">
      <c r="A300" s="28">
        <v>111</v>
      </c>
      <c r="B300" s="29" t="s">
        <v>1985</v>
      </c>
      <c r="C300" s="2" t="s">
        <v>2104</v>
      </c>
      <c r="D300" s="6" t="s">
        <v>31</v>
      </c>
      <c r="E300" s="4" t="s">
        <v>1848</v>
      </c>
      <c r="F300" s="7">
        <v>150000</v>
      </c>
      <c r="G300" s="21"/>
    </row>
    <row r="301" spans="1:7" ht="15.75" x14ac:dyDescent="0.25">
      <c r="A301" s="28">
        <v>112</v>
      </c>
      <c r="B301" s="29" t="s">
        <v>1986</v>
      </c>
      <c r="C301" s="2" t="s">
        <v>2105</v>
      </c>
      <c r="D301" s="6" t="s">
        <v>102</v>
      </c>
      <c r="E301" s="4" t="s">
        <v>2040</v>
      </c>
      <c r="F301" s="7">
        <v>640000</v>
      </c>
      <c r="G301" s="21"/>
    </row>
    <row r="302" spans="1:7" ht="15.75" x14ac:dyDescent="0.25">
      <c r="A302" s="28">
        <v>113</v>
      </c>
      <c r="B302" s="29" t="s">
        <v>1987</v>
      </c>
      <c r="C302" s="2" t="s">
        <v>1265</v>
      </c>
      <c r="D302" s="6" t="s">
        <v>110</v>
      </c>
      <c r="E302" s="4" t="s">
        <v>2040</v>
      </c>
      <c r="F302" s="7">
        <v>640000</v>
      </c>
      <c r="G302" s="21"/>
    </row>
    <row r="303" spans="1:7" ht="15.75" x14ac:dyDescent="0.25">
      <c r="A303" s="28">
        <v>114</v>
      </c>
      <c r="B303" s="29" t="s">
        <v>1988</v>
      </c>
      <c r="C303" s="2" t="s">
        <v>131</v>
      </c>
      <c r="D303" s="6" t="s">
        <v>122</v>
      </c>
      <c r="E303" s="4" t="s">
        <v>2040</v>
      </c>
      <c r="F303" s="7">
        <v>640000</v>
      </c>
      <c r="G303" s="21"/>
    </row>
    <row r="304" spans="1:7" ht="15.75" x14ac:dyDescent="0.25">
      <c r="A304" s="28">
        <v>115</v>
      </c>
      <c r="B304" s="29" t="s">
        <v>1989</v>
      </c>
      <c r="C304" s="2" t="s">
        <v>93</v>
      </c>
      <c r="D304" s="6" t="s">
        <v>63</v>
      </c>
      <c r="E304" s="4" t="s">
        <v>2040</v>
      </c>
      <c r="F304" s="7">
        <v>640000</v>
      </c>
      <c r="G304" s="21"/>
    </row>
    <row r="305" spans="1:7" ht="15.75" x14ac:dyDescent="0.25">
      <c r="A305" s="28">
        <v>116</v>
      </c>
      <c r="B305" s="29" t="s">
        <v>1990</v>
      </c>
      <c r="C305" s="2" t="s">
        <v>282</v>
      </c>
      <c r="D305" s="6" t="s">
        <v>64</v>
      </c>
      <c r="E305" s="4" t="s">
        <v>2039</v>
      </c>
      <c r="F305" s="7">
        <v>430000</v>
      </c>
      <c r="G305" s="21"/>
    </row>
    <row r="306" spans="1:7" ht="15.75" x14ac:dyDescent="0.25">
      <c r="A306" s="28">
        <v>117</v>
      </c>
      <c r="B306" s="29" t="s">
        <v>1991</v>
      </c>
      <c r="C306" s="2" t="s">
        <v>2106</v>
      </c>
      <c r="D306" s="6" t="s">
        <v>180</v>
      </c>
      <c r="E306" s="4" t="s">
        <v>2039</v>
      </c>
      <c r="F306" s="7">
        <v>430000</v>
      </c>
      <c r="G306" s="21"/>
    </row>
    <row r="307" spans="1:7" ht="15.75" x14ac:dyDescent="0.25">
      <c r="A307" s="28">
        <v>118</v>
      </c>
      <c r="B307" s="29" t="s">
        <v>1992</v>
      </c>
      <c r="C307" s="30" t="s">
        <v>2107</v>
      </c>
      <c r="D307" s="31" t="s">
        <v>157</v>
      </c>
      <c r="E307" s="4" t="s">
        <v>2039</v>
      </c>
      <c r="F307" s="7">
        <v>430000</v>
      </c>
      <c r="G307" s="33"/>
    </row>
    <row r="308" spans="1:7" ht="15.75" x14ac:dyDescent="0.25">
      <c r="A308" s="28">
        <v>119</v>
      </c>
      <c r="B308" s="29" t="s">
        <v>1993</v>
      </c>
      <c r="C308" s="88" t="s">
        <v>2108</v>
      </c>
      <c r="D308" s="87" t="s">
        <v>70</v>
      </c>
      <c r="E308" s="4" t="s">
        <v>2040</v>
      </c>
      <c r="F308" s="7">
        <v>640000</v>
      </c>
      <c r="G308" s="33"/>
    </row>
    <row r="309" spans="1:7" ht="15.75" x14ac:dyDescent="0.25">
      <c r="A309" s="28">
        <v>120</v>
      </c>
      <c r="B309" s="29" t="s">
        <v>1994</v>
      </c>
      <c r="C309" s="30" t="s">
        <v>73</v>
      </c>
      <c r="D309" s="31" t="s">
        <v>86</v>
      </c>
      <c r="E309" s="4" t="s">
        <v>2040</v>
      </c>
      <c r="F309" s="7">
        <v>640000</v>
      </c>
      <c r="G309" s="33"/>
    </row>
    <row r="310" spans="1:7" ht="15.75" x14ac:dyDescent="0.25">
      <c r="A310" s="28">
        <v>121</v>
      </c>
      <c r="B310" s="29" t="s">
        <v>1995</v>
      </c>
      <c r="C310" s="2" t="s">
        <v>2109</v>
      </c>
      <c r="D310" s="6" t="s">
        <v>61</v>
      </c>
      <c r="E310" s="4" t="s">
        <v>2039</v>
      </c>
      <c r="F310" s="7">
        <v>430000</v>
      </c>
      <c r="G310" s="33"/>
    </row>
    <row r="311" spans="1:7" ht="15.75" x14ac:dyDescent="0.25">
      <c r="A311" s="28">
        <v>122</v>
      </c>
      <c r="B311" s="29" t="s">
        <v>1996</v>
      </c>
      <c r="C311" s="2" t="s">
        <v>84</v>
      </c>
      <c r="D311" s="6" t="s">
        <v>85</v>
      </c>
      <c r="E311" s="4" t="s">
        <v>2039</v>
      </c>
      <c r="F311" s="7">
        <v>430000</v>
      </c>
      <c r="G311" s="33"/>
    </row>
    <row r="312" spans="1:7" ht="15.75" x14ac:dyDescent="0.25">
      <c r="A312" s="28">
        <v>123</v>
      </c>
      <c r="B312" s="29" t="s">
        <v>1997</v>
      </c>
      <c r="C312" s="2" t="s">
        <v>1008</v>
      </c>
      <c r="D312" s="6" t="s">
        <v>27</v>
      </c>
      <c r="E312" s="4" t="s">
        <v>1848</v>
      </c>
      <c r="F312" s="7">
        <v>150000</v>
      </c>
      <c r="G312" s="33"/>
    </row>
    <row r="313" spans="1:7" ht="15.75" x14ac:dyDescent="0.25">
      <c r="A313" s="28">
        <v>124</v>
      </c>
      <c r="B313" s="29" t="s">
        <v>1998</v>
      </c>
      <c r="C313" s="2" t="s">
        <v>2110</v>
      </c>
      <c r="D313" s="6" t="s">
        <v>1325</v>
      </c>
      <c r="E313" s="4" t="s">
        <v>2040</v>
      </c>
      <c r="F313" s="7">
        <v>640000</v>
      </c>
      <c r="G313" s="33"/>
    </row>
    <row r="314" spans="1:7" ht="15.75" x14ac:dyDescent="0.25">
      <c r="A314" s="28">
        <v>125</v>
      </c>
      <c r="B314" s="29" t="s">
        <v>1999</v>
      </c>
      <c r="C314" s="2" t="s">
        <v>2111</v>
      </c>
      <c r="D314" s="6" t="s">
        <v>129</v>
      </c>
      <c r="E314" s="4" t="s">
        <v>2040</v>
      </c>
      <c r="F314" s="7">
        <v>640000</v>
      </c>
      <c r="G314" s="33"/>
    </row>
    <row r="315" spans="1:7" ht="15.75" x14ac:dyDescent="0.25">
      <c r="A315" s="28">
        <v>126</v>
      </c>
      <c r="B315" s="29" t="s">
        <v>2000</v>
      </c>
      <c r="C315" s="2" t="s">
        <v>2112</v>
      </c>
      <c r="D315" s="6" t="s">
        <v>108</v>
      </c>
      <c r="E315" s="4" t="s">
        <v>2039</v>
      </c>
      <c r="F315" s="7">
        <v>430000</v>
      </c>
      <c r="G315" s="33"/>
    </row>
    <row r="316" spans="1:7" ht="15.75" x14ac:dyDescent="0.25">
      <c r="A316" s="28">
        <v>127</v>
      </c>
      <c r="B316" s="29" t="s">
        <v>2001</v>
      </c>
      <c r="C316" s="2" t="s">
        <v>84</v>
      </c>
      <c r="D316" s="6" t="s">
        <v>157</v>
      </c>
      <c r="E316" s="4" t="s">
        <v>2040</v>
      </c>
      <c r="F316" s="7">
        <v>640000</v>
      </c>
      <c r="G316" s="33"/>
    </row>
    <row r="317" spans="1:7" ht="15.75" x14ac:dyDescent="0.25">
      <c r="A317" s="28">
        <v>128</v>
      </c>
      <c r="B317" s="29" t="s">
        <v>2002</v>
      </c>
      <c r="C317" s="2" t="s">
        <v>14</v>
      </c>
      <c r="D317" s="6" t="s">
        <v>17</v>
      </c>
      <c r="E317" s="4" t="s">
        <v>2040</v>
      </c>
      <c r="F317" s="7">
        <v>640000</v>
      </c>
      <c r="G317" s="33"/>
    </row>
    <row r="318" spans="1:7" ht="15.75" x14ac:dyDescent="0.25">
      <c r="A318" s="28">
        <v>129</v>
      </c>
      <c r="B318" s="29" t="s">
        <v>2003</v>
      </c>
      <c r="C318" s="2" t="s">
        <v>2113</v>
      </c>
      <c r="D318" s="6" t="s">
        <v>122</v>
      </c>
      <c r="E318" s="5" t="s">
        <v>1635</v>
      </c>
      <c r="F318" s="7">
        <v>935000</v>
      </c>
      <c r="G318" s="33"/>
    </row>
    <row r="319" spans="1:7" ht="15.75" x14ac:dyDescent="0.25">
      <c r="A319" s="28">
        <v>130</v>
      </c>
      <c r="B319" s="29" t="s">
        <v>2004</v>
      </c>
      <c r="C319" s="2" t="s">
        <v>891</v>
      </c>
      <c r="D319" s="6" t="s">
        <v>1752</v>
      </c>
      <c r="E319" s="4" t="s">
        <v>1848</v>
      </c>
      <c r="F319" s="7">
        <v>150000</v>
      </c>
      <c r="G319" s="33"/>
    </row>
    <row r="320" spans="1:7" ht="15.75" x14ac:dyDescent="0.25">
      <c r="A320" s="28">
        <v>131</v>
      </c>
      <c r="B320" s="29" t="s">
        <v>2005</v>
      </c>
      <c r="C320" s="2" t="s">
        <v>2114</v>
      </c>
      <c r="D320" s="6" t="s">
        <v>95</v>
      </c>
      <c r="E320" s="5" t="s">
        <v>2042</v>
      </c>
      <c r="F320" s="32">
        <v>935000</v>
      </c>
      <c r="G320" s="33"/>
    </row>
    <row r="321" spans="1:7" ht="15.75" x14ac:dyDescent="0.25">
      <c r="A321" s="28">
        <v>132</v>
      </c>
      <c r="B321" s="29" t="s">
        <v>2006</v>
      </c>
      <c r="C321" s="2" t="s">
        <v>264</v>
      </c>
      <c r="D321" s="6" t="s">
        <v>40</v>
      </c>
      <c r="E321" s="4" t="s">
        <v>1848</v>
      </c>
      <c r="F321" s="7">
        <v>150000</v>
      </c>
      <c r="G321" s="33"/>
    </row>
    <row r="322" spans="1:7" ht="15.75" x14ac:dyDescent="0.25">
      <c r="A322" s="28">
        <v>133</v>
      </c>
      <c r="B322" s="29" t="s">
        <v>2007</v>
      </c>
      <c r="C322" s="2" t="s">
        <v>2115</v>
      </c>
      <c r="D322" s="6" t="s">
        <v>998</v>
      </c>
      <c r="E322" s="4" t="s">
        <v>2040</v>
      </c>
      <c r="F322" s="7">
        <v>640000</v>
      </c>
      <c r="G322" s="33"/>
    </row>
    <row r="323" spans="1:7" ht="15.75" x14ac:dyDescent="0.25">
      <c r="A323" s="28">
        <v>134</v>
      </c>
      <c r="B323" s="29" t="s">
        <v>2008</v>
      </c>
      <c r="C323" s="2" t="s">
        <v>34</v>
      </c>
      <c r="D323" s="6" t="s">
        <v>31</v>
      </c>
      <c r="E323" s="4" t="s">
        <v>2039</v>
      </c>
      <c r="F323" s="7">
        <v>430000</v>
      </c>
      <c r="G323" s="33"/>
    </row>
    <row r="324" spans="1:7" ht="15.75" x14ac:dyDescent="0.25">
      <c r="A324" s="28">
        <v>135</v>
      </c>
      <c r="B324" s="29" t="s">
        <v>2009</v>
      </c>
      <c r="C324" s="2" t="s">
        <v>2116</v>
      </c>
      <c r="D324" s="6" t="s">
        <v>1653</v>
      </c>
      <c r="E324" s="4" t="s">
        <v>1848</v>
      </c>
      <c r="F324" s="7">
        <v>150000</v>
      </c>
      <c r="G324" s="33"/>
    </row>
    <row r="325" spans="1:7" ht="15.75" x14ac:dyDescent="0.25">
      <c r="A325" s="28">
        <v>136</v>
      </c>
      <c r="B325" s="29" t="s">
        <v>2010</v>
      </c>
      <c r="C325" s="2" t="s">
        <v>14</v>
      </c>
      <c r="D325" s="6" t="s">
        <v>173</v>
      </c>
      <c r="E325" s="4" t="s">
        <v>2040</v>
      </c>
      <c r="F325" s="7">
        <v>640000</v>
      </c>
      <c r="G325" s="33"/>
    </row>
    <row r="326" spans="1:7" ht="15.75" x14ac:dyDescent="0.25">
      <c r="A326" s="28">
        <v>137</v>
      </c>
      <c r="B326" s="29" t="s">
        <v>2011</v>
      </c>
      <c r="C326" s="2" t="s">
        <v>691</v>
      </c>
      <c r="D326" s="6" t="s">
        <v>39</v>
      </c>
      <c r="E326" s="4" t="s">
        <v>2040</v>
      </c>
      <c r="F326" s="7">
        <v>640000</v>
      </c>
      <c r="G326" s="33"/>
    </row>
    <row r="327" spans="1:7" ht="15.75" x14ac:dyDescent="0.25">
      <c r="A327" s="28">
        <v>138</v>
      </c>
      <c r="B327" s="29" t="s">
        <v>2012</v>
      </c>
      <c r="C327" s="2" t="s">
        <v>148</v>
      </c>
      <c r="D327" s="6" t="s">
        <v>39</v>
      </c>
      <c r="E327" s="4" t="s">
        <v>2040</v>
      </c>
      <c r="F327" s="7">
        <v>640000</v>
      </c>
      <c r="G327" s="33"/>
    </row>
    <row r="328" spans="1:7" ht="15.75" x14ac:dyDescent="0.25">
      <c r="A328" s="28">
        <v>139</v>
      </c>
      <c r="B328" s="29" t="s">
        <v>2013</v>
      </c>
      <c r="C328" s="2" t="s">
        <v>2117</v>
      </c>
      <c r="D328" s="6" t="s">
        <v>115</v>
      </c>
      <c r="E328" s="4" t="s">
        <v>2039</v>
      </c>
      <c r="F328" s="7">
        <v>430000</v>
      </c>
      <c r="G328" s="33"/>
    </row>
    <row r="329" spans="1:7" ht="15.75" x14ac:dyDescent="0.25">
      <c r="A329" s="28">
        <v>140</v>
      </c>
      <c r="B329" s="29" t="s">
        <v>2014</v>
      </c>
      <c r="C329" s="2" t="s">
        <v>1037</v>
      </c>
      <c r="D329" s="6" t="s">
        <v>48</v>
      </c>
      <c r="E329" s="4" t="s">
        <v>1848</v>
      </c>
      <c r="F329" s="7">
        <v>150000</v>
      </c>
      <c r="G329" s="33"/>
    </row>
    <row r="330" spans="1:7" ht="15.75" x14ac:dyDescent="0.25">
      <c r="A330" s="28">
        <v>141</v>
      </c>
      <c r="B330" s="29" t="s">
        <v>2015</v>
      </c>
      <c r="C330" s="2" t="s">
        <v>186</v>
      </c>
      <c r="D330" s="6" t="s">
        <v>671</v>
      </c>
      <c r="E330" s="4" t="s">
        <v>2039</v>
      </c>
      <c r="F330" s="7">
        <v>430000</v>
      </c>
      <c r="G330" s="33"/>
    </row>
    <row r="331" spans="1:7" ht="15.75" x14ac:dyDescent="0.25">
      <c r="A331" s="28">
        <v>142</v>
      </c>
      <c r="B331" s="29" t="s">
        <v>2016</v>
      </c>
      <c r="C331" s="2" t="s">
        <v>2118</v>
      </c>
      <c r="D331" s="6" t="s">
        <v>1862</v>
      </c>
      <c r="E331" s="4" t="s">
        <v>2039</v>
      </c>
      <c r="F331" s="7">
        <v>430000</v>
      </c>
      <c r="G331" s="33"/>
    </row>
    <row r="332" spans="1:7" ht="15.75" x14ac:dyDescent="0.25">
      <c r="A332" s="28">
        <v>143</v>
      </c>
      <c r="B332" s="29" t="s">
        <v>2017</v>
      </c>
      <c r="C332" s="51" t="s">
        <v>2119</v>
      </c>
      <c r="D332" s="31" t="s">
        <v>54</v>
      </c>
      <c r="E332" s="4" t="s">
        <v>1848</v>
      </c>
      <c r="F332" s="7">
        <v>150000</v>
      </c>
      <c r="G332" s="33"/>
    </row>
    <row r="333" spans="1:7" ht="15.75" x14ac:dyDescent="0.25">
      <c r="A333" s="28">
        <v>144</v>
      </c>
      <c r="B333" s="29" t="s">
        <v>2018</v>
      </c>
      <c r="C333" s="51" t="s">
        <v>2120</v>
      </c>
      <c r="D333" s="31" t="s">
        <v>2121</v>
      </c>
      <c r="E333" s="5" t="s">
        <v>2043</v>
      </c>
      <c r="F333" s="32">
        <v>845000</v>
      </c>
      <c r="G333" s="33"/>
    </row>
    <row r="334" spans="1:7" ht="15.75" x14ac:dyDescent="0.25">
      <c r="A334" s="28">
        <v>145</v>
      </c>
      <c r="B334" s="29" t="s">
        <v>2019</v>
      </c>
      <c r="C334" s="30" t="s">
        <v>2122</v>
      </c>
      <c r="D334" s="31" t="s">
        <v>201</v>
      </c>
      <c r="E334" s="5" t="s">
        <v>2043</v>
      </c>
      <c r="F334" s="32">
        <v>845000</v>
      </c>
      <c r="G334" s="33"/>
    </row>
    <row r="335" spans="1:7" ht="15.75" x14ac:dyDescent="0.25">
      <c r="A335" s="28">
        <v>146</v>
      </c>
      <c r="B335" s="29" t="s">
        <v>2020</v>
      </c>
      <c r="C335" s="30" t="s">
        <v>127</v>
      </c>
      <c r="D335" s="31" t="s">
        <v>58</v>
      </c>
      <c r="E335" s="4" t="s">
        <v>2039</v>
      </c>
      <c r="F335" s="7">
        <v>430000</v>
      </c>
      <c r="G335" s="33"/>
    </row>
    <row r="336" spans="1:7" ht="15.75" x14ac:dyDescent="0.25">
      <c r="A336" s="28">
        <v>147</v>
      </c>
      <c r="B336" s="29" t="s">
        <v>2021</v>
      </c>
      <c r="C336" s="30" t="s">
        <v>16</v>
      </c>
      <c r="D336" s="31" t="s">
        <v>60</v>
      </c>
      <c r="E336" s="4" t="s">
        <v>2039</v>
      </c>
      <c r="F336" s="7">
        <v>430000</v>
      </c>
      <c r="G336" s="33"/>
    </row>
    <row r="337" spans="1:7" ht="15.75" x14ac:dyDescent="0.25">
      <c r="A337" s="28">
        <v>148</v>
      </c>
      <c r="B337" s="29" t="s">
        <v>2022</v>
      </c>
      <c r="C337" s="30" t="s">
        <v>2123</v>
      </c>
      <c r="D337" s="31" t="s">
        <v>31</v>
      </c>
      <c r="E337" s="5" t="s">
        <v>1635</v>
      </c>
      <c r="F337" s="7">
        <v>935000</v>
      </c>
      <c r="G337" s="33"/>
    </row>
    <row r="338" spans="1:7" ht="15.75" x14ac:dyDescent="0.25">
      <c r="A338" s="28">
        <v>149</v>
      </c>
      <c r="B338" s="29" t="s">
        <v>2023</v>
      </c>
      <c r="C338" s="30" t="s">
        <v>2124</v>
      </c>
      <c r="D338" s="31" t="s">
        <v>37</v>
      </c>
      <c r="E338" s="5" t="s">
        <v>1635</v>
      </c>
      <c r="F338" s="7">
        <v>935000</v>
      </c>
      <c r="G338" s="33"/>
    </row>
    <row r="339" spans="1:7" ht="15.75" x14ac:dyDescent="0.25">
      <c r="A339" s="28">
        <v>150</v>
      </c>
      <c r="B339" s="29" t="s">
        <v>2024</v>
      </c>
      <c r="C339" s="30" t="s">
        <v>2125</v>
      </c>
      <c r="D339" s="31" t="s">
        <v>18</v>
      </c>
      <c r="E339" s="4" t="s">
        <v>1848</v>
      </c>
      <c r="F339" s="7">
        <v>150000</v>
      </c>
      <c r="G339" s="33"/>
    </row>
    <row r="340" spans="1:7" ht="15.75" x14ac:dyDescent="0.25">
      <c r="A340" s="28">
        <v>151</v>
      </c>
      <c r="B340" s="29" t="s">
        <v>2025</v>
      </c>
      <c r="C340" s="30" t="s">
        <v>26</v>
      </c>
      <c r="D340" s="31" t="s">
        <v>327</v>
      </c>
      <c r="E340" s="4" t="s">
        <v>1848</v>
      </c>
      <c r="F340" s="7">
        <v>150000</v>
      </c>
      <c r="G340" s="33"/>
    </row>
    <row r="341" spans="1:7" ht="15.75" x14ac:dyDescent="0.25">
      <c r="A341" s="28">
        <v>152</v>
      </c>
      <c r="B341" s="29" t="s">
        <v>2026</v>
      </c>
      <c r="C341" s="30" t="s">
        <v>321</v>
      </c>
      <c r="D341" s="31" t="s">
        <v>157</v>
      </c>
      <c r="E341" s="4" t="s">
        <v>1848</v>
      </c>
      <c r="F341" s="7">
        <v>150000</v>
      </c>
      <c r="G341" s="33"/>
    </row>
    <row r="342" spans="1:7" ht="15.75" x14ac:dyDescent="0.25">
      <c r="A342" s="28">
        <v>153</v>
      </c>
      <c r="B342" s="29" t="s">
        <v>2027</v>
      </c>
      <c r="C342" s="30" t="s">
        <v>2126</v>
      </c>
      <c r="D342" s="31" t="s">
        <v>885</v>
      </c>
      <c r="E342" s="5" t="s">
        <v>2042</v>
      </c>
      <c r="F342" s="7">
        <v>935000</v>
      </c>
      <c r="G342" s="33"/>
    </row>
    <row r="343" spans="1:7" ht="15.75" x14ac:dyDescent="0.25">
      <c r="A343" s="28">
        <v>154</v>
      </c>
      <c r="B343" s="29" t="s">
        <v>2028</v>
      </c>
      <c r="C343" s="30" t="s">
        <v>25</v>
      </c>
      <c r="D343" s="31" t="s">
        <v>8</v>
      </c>
      <c r="E343" s="4" t="s">
        <v>1848</v>
      </c>
      <c r="F343" s="7">
        <v>150000</v>
      </c>
      <c r="G343" s="33"/>
    </row>
    <row r="344" spans="1:7" ht="15.75" x14ac:dyDescent="0.25">
      <c r="A344" s="28">
        <v>155</v>
      </c>
      <c r="B344" s="29" t="s">
        <v>2029</v>
      </c>
      <c r="C344" s="30" t="s">
        <v>16</v>
      </c>
      <c r="D344" s="31" t="s">
        <v>1239</v>
      </c>
      <c r="E344" s="4" t="s">
        <v>1848</v>
      </c>
      <c r="F344" s="7">
        <v>150000</v>
      </c>
      <c r="G344" s="33"/>
    </row>
    <row r="345" spans="1:7" ht="15.75" x14ac:dyDescent="0.25">
      <c r="A345" s="28">
        <v>156</v>
      </c>
      <c r="B345" s="29" t="s">
        <v>2030</v>
      </c>
      <c r="C345" s="30" t="s">
        <v>89</v>
      </c>
      <c r="D345" s="31" t="s">
        <v>50</v>
      </c>
      <c r="E345" s="4" t="s">
        <v>1848</v>
      </c>
      <c r="F345" s="7">
        <v>150000</v>
      </c>
      <c r="G345" s="33"/>
    </row>
    <row r="346" spans="1:7" ht="15.75" x14ac:dyDescent="0.25">
      <c r="A346" s="28">
        <v>157</v>
      </c>
      <c r="B346" s="29" t="s">
        <v>2031</v>
      </c>
      <c r="C346" s="30" t="s">
        <v>2127</v>
      </c>
      <c r="D346" s="31" t="s">
        <v>109</v>
      </c>
      <c r="E346" s="4" t="s">
        <v>1848</v>
      </c>
      <c r="F346" s="7">
        <v>150000</v>
      </c>
      <c r="G346" s="33"/>
    </row>
    <row r="347" spans="1:7" ht="15.75" x14ac:dyDescent="0.25">
      <c r="A347" s="28">
        <v>158</v>
      </c>
      <c r="B347" s="29" t="s">
        <v>2032</v>
      </c>
      <c r="C347" s="30" t="s">
        <v>1020</v>
      </c>
      <c r="D347" s="31" t="s">
        <v>110</v>
      </c>
      <c r="E347" s="4" t="s">
        <v>1848</v>
      </c>
      <c r="F347" s="7">
        <v>150000</v>
      </c>
      <c r="G347" s="33"/>
    </row>
    <row r="348" spans="1:7" ht="15.75" x14ac:dyDescent="0.25">
      <c r="A348" s="28">
        <v>159</v>
      </c>
      <c r="B348" s="29" t="s">
        <v>2033</v>
      </c>
      <c r="C348" s="30" t="s">
        <v>2128</v>
      </c>
      <c r="D348" s="31" t="s">
        <v>63</v>
      </c>
      <c r="E348" s="4" t="s">
        <v>2039</v>
      </c>
      <c r="F348" s="7">
        <v>430000</v>
      </c>
      <c r="G348" s="33"/>
    </row>
    <row r="349" spans="1:7" ht="15.75" x14ac:dyDescent="0.25">
      <c r="A349" s="28">
        <v>160</v>
      </c>
      <c r="B349" s="29" t="s">
        <v>2034</v>
      </c>
      <c r="C349" s="30" t="s">
        <v>2129</v>
      </c>
      <c r="D349" s="31" t="s">
        <v>8</v>
      </c>
      <c r="E349" s="4" t="s">
        <v>2040</v>
      </c>
      <c r="F349" s="7">
        <v>640000</v>
      </c>
      <c r="G349" s="33"/>
    </row>
    <row r="350" spans="1:7" ht="15.75" x14ac:dyDescent="0.25">
      <c r="A350" s="28">
        <v>161</v>
      </c>
      <c r="B350" s="29" t="s">
        <v>2035</v>
      </c>
      <c r="C350" s="30" t="s">
        <v>1130</v>
      </c>
      <c r="D350" s="31" t="s">
        <v>53</v>
      </c>
      <c r="E350" s="4" t="s">
        <v>1848</v>
      </c>
      <c r="F350" s="7">
        <v>150000</v>
      </c>
      <c r="G350" s="33"/>
    </row>
    <row r="351" spans="1:7" ht="15.75" x14ac:dyDescent="0.25">
      <c r="A351" s="28">
        <v>162</v>
      </c>
      <c r="B351" s="29" t="s">
        <v>2036</v>
      </c>
      <c r="C351" s="30" t="s">
        <v>14</v>
      </c>
      <c r="D351" s="31" t="s">
        <v>100</v>
      </c>
      <c r="E351" s="4" t="s">
        <v>1848</v>
      </c>
      <c r="F351" s="7">
        <v>150000</v>
      </c>
      <c r="G351" s="33"/>
    </row>
    <row r="352" spans="1:7" ht="15.75" x14ac:dyDescent="0.25">
      <c r="A352" s="28">
        <v>163</v>
      </c>
      <c r="B352" s="29" t="s">
        <v>2037</v>
      </c>
      <c r="C352" s="30" t="s">
        <v>1146</v>
      </c>
      <c r="D352" s="31" t="s">
        <v>18</v>
      </c>
      <c r="E352" s="4" t="s">
        <v>1848</v>
      </c>
      <c r="F352" s="7">
        <v>150000</v>
      </c>
      <c r="G352" s="33"/>
    </row>
    <row r="353" spans="1:7" ht="15.75" x14ac:dyDescent="0.25">
      <c r="A353" s="28">
        <v>164</v>
      </c>
      <c r="B353" s="29" t="s">
        <v>2038</v>
      </c>
      <c r="C353" s="30" t="s">
        <v>28</v>
      </c>
      <c r="D353" s="31" t="s">
        <v>769</v>
      </c>
      <c r="E353" s="4" t="s">
        <v>1848</v>
      </c>
      <c r="F353" s="7">
        <v>150000</v>
      </c>
      <c r="G353" s="33"/>
    </row>
    <row r="354" spans="1:7" ht="15.75" x14ac:dyDescent="0.25">
      <c r="A354" s="326" t="s">
        <v>330</v>
      </c>
      <c r="B354" s="327"/>
      <c r="C354" s="327"/>
      <c r="D354" s="327"/>
      <c r="E354" s="328"/>
      <c r="F354" s="77">
        <f>SUM(F190:F353)</f>
        <v>79195000</v>
      </c>
      <c r="G354" s="8"/>
    </row>
    <row r="355" spans="1:7" ht="15.75" x14ac:dyDescent="0.25">
      <c r="A355" s="329" t="s">
        <v>2424</v>
      </c>
      <c r="B355" s="330"/>
      <c r="C355" s="330"/>
      <c r="D355" s="330"/>
      <c r="E355" s="330"/>
      <c r="F355" s="330"/>
      <c r="G355" s="331"/>
    </row>
    <row r="356" spans="1:7" ht="15.75" x14ac:dyDescent="0.25">
      <c r="A356" s="9"/>
      <c r="B356" s="9"/>
      <c r="C356" s="9"/>
      <c r="D356" s="9"/>
      <c r="E356" s="9"/>
      <c r="F356" s="9"/>
      <c r="G356" s="9"/>
    </row>
    <row r="357" spans="1:7" ht="15.75" x14ac:dyDescent="0.25">
      <c r="A357" s="321" t="s">
        <v>2140</v>
      </c>
      <c r="B357" s="321"/>
      <c r="C357" s="321"/>
      <c r="D357" s="321"/>
      <c r="E357" s="321"/>
      <c r="F357" s="321"/>
      <c r="G357" s="321"/>
    </row>
    <row r="358" spans="1:7" ht="15.75" x14ac:dyDescent="0.25">
      <c r="A358" s="322" t="s">
        <v>9</v>
      </c>
      <c r="B358" s="322"/>
      <c r="C358" s="322"/>
      <c r="D358" s="100"/>
      <c r="E358" s="322" t="s">
        <v>10</v>
      </c>
      <c r="F358" s="322"/>
      <c r="G358" s="322"/>
    </row>
    <row r="359" spans="1:7" ht="15.75" x14ac:dyDescent="0.25">
      <c r="A359" s="1"/>
      <c r="B359" s="1"/>
      <c r="C359" s="1"/>
      <c r="D359" s="1"/>
      <c r="E359" s="1"/>
      <c r="F359" s="10"/>
      <c r="G359" s="10"/>
    </row>
    <row r="360" spans="1:7" ht="15.75" x14ac:dyDescent="0.25">
      <c r="A360" s="1"/>
      <c r="B360" s="1"/>
      <c r="C360" s="1"/>
      <c r="D360" s="1"/>
      <c r="E360" s="1"/>
      <c r="F360" s="10"/>
      <c r="G360" s="10"/>
    </row>
    <row r="361" spans="1:7" ht="15.75" x14ac:dyDescent="0.25">
      <c r="A361" s="1"/>
      <c r="B361" s="1"/>
      <c r="C361" s="1"/>
      <c r="D361" s="1"/>
      <c r="E361" s="1"/>
      <c r="F361" s="10"/>
      <c r="G361" s="10"/>
    </row>
    <row r="362" spans="1:7" ht="15.75" x14ac:dyDescent="0.25">
      <c r="A362" s="1"/>
      <c r="B362" s="1"/>
      <c r="C362" s="1"/>
      <c r="D362" s="1"/>
      <c r="E362" s="1"/>
      <c r="F362" s="10"/>
      <c r="G362" s="10"/>
    </row>
    <row r="363" spans="1:7" ht="15.75" x14ac:dyDescent="0.25">
      <c r="A363" s="322" t="s">
        <v>11</v>
      </c>
      <c r="B363" s="322"/>
      <c r="C363" s="322"/>
      <c r="D363" s="100"/>
      <c r="E363" s="322" t="s">
        <v>12</v>
      </c>
      <c r="F363" s="322"/>
      <c r="G363" s="322"/>
    </row>
    <row r="364" spans="1:7" ht="15.75" x14ac:dyDescent="0.25">
      <c r="A364" s="100"/>
      <c r="B364" s="100"/>
      <c r="C364" s="100"/>
      <c r="D364" s="100"/>
      <c r="E364" s="100"/>
      <c r="F364" s="100"/>
      <c r="G364" s="100"/>
    </row>
    <row r="365" spans="1:7" ht="15.75" x14ac:dyDescent="0.25">
      <c r="A365" s="100"/>
      <c r="B365" s="100"/>
      <c r="C365" s="100"/>
      <c r="D365" s="100"/>
      <c r="E365" s="100"/>
      <c r="F365" s="100"/>
      <c r="G365" s="100"/>
    </row>
    <row r="366" spans="1:7" x14ac:dyDescent="0.25">
      <c r="B366" s="320" t="s">
        <v>183</v>
      </c>
      <c r="C366" s="320"/>
      <c r="D366" s="320"/>
    </row>
    <row r="367" spans="1:7" x14ac:dyDescent="0.25">
      <c r="B367" s="99" t="s">
        <v>2135</v>
      </c>
      <c r="C367" s="99"/>
      <c r="D367" s="99"/>
    </row>
    <row r="368" spans="1:7" x14ac:dyDescent="0.25">
      <c r="B368" s="99" t="s">
        <v>2425</v>
      </c>
      <c r="C368" s="99"/>
      <c r="D368" s="99"/>
      <c r="E368" s="99"/>
    </row>
    <row r="369" spans="1:7" x14ac:dyDescent="0.25">
      <c r="B369" s="320" t="s">
        <v>2426</v>
      </c>
      <c r="C369" s="320"/>
      <c r="D369" s="320"/>
    </row>
    <row r="370" spans="1:7" x14ac:dyDescent="0.25">
      <c r="B370" s="99" t="s">
        <v>2132</v>
      </c>
      <c r="C370" s="99"/>
      <c r="D370" s="99"/>
    </row>
    <row r="371" spans="1:7" x14ac:dyDescent="0.25">
      <c r="B371" s="99" t="s">
        <v>2134</v>
      </c>
      <c r="C371" s="99"/>
      <c r="D371" s="99"/>
    </row>
    <row r="372" spans="1:7" x14ac:dyDescent="0.25">
      <c r="B372" s="99" t="s">
        <v>2133</v>
      </c>
      <c r="C372" s="99"/>
      <c r="D372" s="38"/>
    </row>
    <row r="373" spans="1:7" x14ac:dyDescent="0.25">
      <c r="B373" s="99" t="s">
        <v>2138</v>
      </c>
    </row>
    <row r="376" spans="1:7" ht="18.75" x14ac:dyDescent="0.3">
      <c r="A376" s="323" t="s">
        <v>166</v>
      </c>
      <c r="B376" s="323"/>
      <c r="C376" s="323"/>
      <c r="D376" s="323"/>
      <c r="E376" s="323"/>
      <c r="F376" s="323"/>
      <c r="G376" s="323"/>
    </row>
    <row r="377" spans="1:7" ht="18.75" x14ac:dyDescent="0.3">
      <c r="A377" s="324" t="s">
        <v>0</v>
      </c>
      <c r="B377" s="324"/>
      <c r="C377" s="324"/>
      <c r="D377" s="324"/>
      <c r="E377" s="324"/>
      <c r="F377" s="324"/>
      <c r="G377" s="324"/>
    </row>
    <row r="378" spans="1:7" ht="18.75" x14ac:dyDescent="0.3">
      <c r="A378" s="97"/>
      <c r="B378" s="97"/>
      <c r="C378" s="97"/>
      <c r="D378" s="97"/>
      <c r="E378" s="97"/>
      <c r="F378" s="97"/>
      <c r="G378" s="97"/>
    </row>
    <row r="379" spans="1:7" ht="22.5" x14ac:dyDescent="0.3">
      <c r="A379" s="325" t="s">
        <v>1565</v>
      </c>
      <c r="B379" s="325"/>
      <c r="C379" s="325"/>
      <c r="D379" s="325"/>
      <c r="E379" s="325"/>
      <c r="F379" s="325"/>
      <c r="G379" s="325"/>
    </row>
    <row r="380" spans="1:7" ht="22.5" x14ac:dyDescent="0.3">
      <c r="A380" s="98" t="s">
        <v>23</v>
      </c>
      <c r="B380" s="98"/>
      <c r="C380" s="98"/>
      <c r="D380" s="98"/>
      <c r="E380" s="98"/>
      <c r="F380" s="98"/>
      <c r="G380" s="98"/>
    </row>
    <row r="381" spans="1:7" ht="31.5" x14ac:dyDescent="0.25">
      <c r="A381" s="25" t="s">
        <v>1</v>
      </c>
      <c r="B381" s="25" t="s">
        <v>2</v>
      </c>
      <c r="C381" s="26" t="s">
        <v>3</v>
      </c>
      <c r="D381" s="27" t="s">
        <v>4</v>
      </c>
      <c r="E381" s="25" t="s">
        <v>5</v>
      </c>
      <c r="F381" s="25" t="s">
        <v>6</v>
      </c>
      <c r="G381" s="25" t="s">
        <v>1564</v>
      </c>
    </row>
    <row r="382" spans="1:7" ht="15.75" x14ac:dyDescent="0.25">
      <c r="A382" s="28">
        <v>1</v>
      </c>
      <c r="B382" s="29" t="s">
        <v>2311</v>
      </c>
      <c r="C382" s="30" t="s">
        <v>25</v>
      </c>
      <c r="D382" s="31" t="s">
        <v>88</v>
      </c>
      <c r="E382" s="4" t="s">
        <v>2343</v>
      </c>
      <c r="F382" s="7">
        <v>430000</v>
      </c>
      <c r="G382" s="21"/>
    </row>
    <row r="383" spans="1:7" ht="15.75" x14ac:dyDescent="0.25">
      <c r="A383" s="28">
        <v>2</v>
      </c>
      <c r="B383" s="29" t="s">
        <v>2312</v>
      </c>
      <c r="C383" s="30" t="s">
        <v>2344</v>
      </c>
      <c r="D383" s="31" t="s">
        <v>109</v>
      </c>
      <c r="E383" s="4" t="s">
        <v>2042</v>
      </c>
      <c r="F383" s="7">
        <v>935000</v>
      </c>
      <c r="G383" s="33"/>
    </row>
    <row r="384" spans="1:7" ht="15.75" x14ac:dyDescent="0.25">
      <c r="A384" s="28">
        <v>3</v>
      </c>
      <c r="B384" s="29" t="s">
        <v>2313</v>
      </c>
      <c r="C384" s="30" t="s">
        <v>2345</v>
      </c>
      <c r="D384" s="31" t="s">
        <v>1088</v>
      </c>
      <c r="E384" s="4" t="s">
        <v>1848</v>
      </c>
      <c r="F384" s="7">
        <v>150000</v>
      </c>
      <c r="G384" s="33"/>
    </row>
    <row r="385" spans="1:7" ht="15.75" x14ac:dyDescent="0.25">
      <c r="A385" s="28">
        <v>4</v>
      </c>
      <c r="B385" s="29" t="s">
        <v>2314</v>
      </c>
      <c r="C385" s="30" t="s">
        <v>29</v>
      </c>
      <c r="D385" s="31" t="s">
        <v>20</v>
      </c>
      <c r="E385" s="4" t="s">
        <v>1848</v>
      </c>
      <c r="F385" s="7">
        <v>150000</v>
      </c>
      <c r="G385" s="33"/>
    </row>
    <row r="386" spans="1:7" ht="15.75" x14ac:dyDescent="0.25">
      <c r="A386" s="28">
        <v>5</v>
      </c>
      <c r="B386" s="29" t="s">
        <v>2315</v>
      </c>
      <c r="C386" s="30" t="s">
        <v>2346</v>
      </c>
      <c r="D386" s="31" t="s">
        <v>24</v>
      </c>
      <c r="E386" s="4" t="s">
        <v>2039</v>
      </c>
      <c r="F386" s="7">
        <v>430000</v>
      </c>
      <c r="G386" s="33"/>
    </row>
    <row r="387" spans="1:7" ht="15.75" x14ac:dyDescent="0.25">
      <c r="A387" s="28">
        <v>6</v>
      </c>
      <c r="B387" s="29" t="s">
        <v>2316</v>
      </c>
      <c r="C387" s="30" t="s">
        <v>2347</v>
      </c>
      <c r="D387" s="31" t="s">
        <v>72</v>
      </c>
      <c r="E387" s="4" t="s">
        <v>1848</v>
      </c>
      <c r="F387" s="7">
        <v>150000</v>
      </c>
      <c r="G387" s="33"/>
    </row>
    <row r="388" spans="1:7" ht="15.75" x14ac:dyDescent="0.25">
      <c r="A388" s="28">
        <v>7</v>
      </c>
      <c r="B388" s="29" t="s">
        <v>2317</v>
      </c>
      <c r="C388" s="30" t="s">
        <v>137</v>
      </c>
      <c r="D388" s="31" t="s">
        <v>24</v>
      </c>
      <c r="E388" s="4" t="s">
        <v>1848</v>
      </c>
      <c r="F388" s="7">
        <v>150000</v>
      </c>
      <c r="G388" s="33"/>
    </row>
    <row r="389" spans="1:7" ht="15.75" x14ac:dyDescent="0.25">
      <c r="A389" s="28">
        <v>8</v>
      </c>
      <c r="B389" s="29" t="s">
        <v>2318</v>
      </c>
      <c r="C389" s="30" t="s">
        <v>2348</v>
      </c>
      <c r="D389" s="31" t="s">
        <v>1026</v>
      </c>
      <c r="E389" s="4" t="s">
        <v>1848</v>
      </c>
      <c r="F389" s="7">
        <v>150000</v>
      </c>
      <c r="G389" s="33"/>
    </row>
    <row r="390" spans="1:7" ht="15.75" x14ac:dyDescent="0.25">
      <c r="A390" s="28">
        <v>9</v>
      </c>
      <c r="B390" s="29" t="s">
        <v>2319</v>
      </c>
      <c r="C390" s="30" t="s">
        <v>888</v>
      </c>
      <c r="D390" s="31" t="s">
        <v>1088</v>
      </c>
      <c r="E390" s="4" t="s">
        <v>1848</v>
      </c>
      <c r="F390" s="7">
        <v>150000</v>
      </c>
      <c r="G390" s="95"/>
    </row>
    <row r="391" spans="1:7" ht="15.75" x14ac:dyDescent="0.25">
      <c r="A391" s="28">
        <v>10</v>
      </c>
      <c r="B391" s="29" t="s">
        <v>2320</v>
      </c>
      <c r="C391" s="30" t="s">
        <v>1342</v>
      </c>
      <c r="D391" s="31" t="s">
        <v>31</v>
      </c>
      <c r="E391" s="4" t="s">
        <v>1848</v>
      </c>
      <c r="F391" s="7">
        <v>150000</v>
      </c>
      <c r="G391" s="33"/>
    </row>
    <row r="392" spans="1:7" ht="15.75" x14ac:dyDescent="0.25">
      <c r="A392" s="28">
        <v>11</v>
      </c>
      <c r="B392" s="29" t="s">
        <v>2321</v>
      </c>
      <c r="C392" s="30" t="s">
        <v>2349</v>
      </c>
      <c r="D392" s="31" t="s">
        <v>110</v>
      </c>
      <c r="E392" s="4" t="s">
        <v>1848</v>
      </c>
      <c r="F392" s="7">
        <v>150000</v>
      </c>
      <c r="G392" s="33"/>
    </row>
    <row r="393" spans="1:7" ht="15.75" x14ac:dyDescent="0.25">
      <c r="A393" s="28">
        <v>12</v>
      </c>
      <c r="B393" s="29" t="s">
        <v>2322</v>
      </c>
      <c r="C393" s="30" t="s">
        <v>2350</v>
      </c>
      <c r="D393" s="31" t="s">
        <v>60</v>
      </c>
      <c r="E393" s="4" t="s">
        <v>2039</v>
      </c>
      <c r="F393" s="7">
        <v>430000</v>
      </c>
      <c r="G393" s="33"/>
    </row>
    <row r="394" spans="1:7" ht="15.75" x14ac:dyDescent="0.25">
      <c r="A394" s="28">
        <v>13</v>
      </c>
      <c r="B394" s="29" t="s">
        <v>2323</v>
      </c>
      <c r="C394" s="30" t="s">
        <v>2351</v>
      </c>
      <c r="D394" s="31" t="s">
        <v>218</v>
      </c>
      <c r="E394" s="4" t="s">
        <v>1848</v>
      </c>
      <c r="F394" s="7">
        <v>150000</v>
      </c>
      <c r="G394" s="33"/>
    </row>
    <row r="395" spans="1:7" ht="15.75" x14ac:dyDescent="0.25">
      <c r="A395" s="28">
        <v>14</v>
      </c>
      <c r="B395" s="29" t="s">
        <v>2324</v>
      </c>
      <c r="C395" s="30" t="s">
        <v>2352</v>
      </c>
      <c r="D395" s="31" t="s">
        <v>50</v>
      </c>
      <c r="E395" s="4" t="s">
        <v>1848</v>
      </c>
      <c r="F395" s="7">
        <v>150000</v>
      </c>
      <c r="G395" s="33"/>
    </row>
    <row r="396" spans="1:7" ht="15.75" x14ac:dyDescent="0.25">
      <c r="A396" s="28">
        <v>15</v>
      </c>
      <c r="B396" s="29" t="s">
        <v>2325</v>
      </c>
      <c r="C396" s="30" t="s">
        <v>2353</v>
      </c>
      <c r="D396" s="31" t="s">
        <v>99</v>
      </c>
      <c r="E396" s="4" t="s">
        <v>1848</v>
      </c>
      <c r="F396" s="7">
        <v>150000</v>
      </c>
      <c r="G396" s="33"/>
    </row>
    <row r="397" spans="1:7" ht="15.75" x14ac:dyDescent="0.25">
      <c r="A397" s="28">
        <v>16</v>
      </c>
      <c r="B397" s="29" t="s">
        <v>2326</v>
      </c>
      <c r="C397" s="30" t="s">
        <v>2354</v>
      </c>
      <c r="D397" s="31" t="s">
        <v>78</v>
      </c>
      <c r="E397" s="4" t="s">
        <v>1848</v>
      </c>
      <c r="F397" s="7">
        <v>150000</v>
      </c>
      <c r="G397" s="33"/>
    </row>
    <row r="398" spans="1:7" ht="15.75" x14ac:dyDescent="0.25">
      <c r="A398" s="28">
        <v>17</v>
      </c>
      <c r="B398" s="29" t="s">
        <v>2327</v>
      </c>
      <c r="C398" s="30" t="s">
        <v>26</v>
      </c>
      <c r="D398" s="31" t="s">
        <v>1480</v>
      </c>
      <c r="E398" s="4" t="s">
        <v>1848</v>
      </c>
      <c r="F398" s="7">
        <v>150000</v>
      </c>
      <c r="G398" s="33"/>
    </row>
    <row r="399" spans="1:7" ht="15.75" x14ac:dyDescent="0.25">
      <c r="A399" s="28">
        <v>18</v>
      </c>
      <c r="B399" s="29" t="s">
        <v>2328</v>
      </c>
      <c r="C399" s="30" t="s">
        <v>26</v>
      </c>
      <c r="D399" s="31" t="s">
        <v>1480</v>
      </c>
      <c r="E399" s="4" t="s">
        <v>2039</v>
      </c>
      <c r="F399" s="7">
        <v>430000</v>
      </c>
      <c r="G399" s="33"/>
    </row>
    <row r="400" spans="1:7" ht="15.75" x14ac:dyDescent="0.25">
      <c r="A400" s="28">
        <v>19</v>
      </c>
      <c r="B400" s="29" t="s">
        <v>2329</v>
      </c>
      <c r="C400" s="51" t="s">
        <v>2355</v>
      </c>
      <c r="D400" s="31" t="s">
        <v>21</v>
      </c>
      <c r="E400" s="4" t="s">
        <v>1848</v>
      </c>
      <c r="F400" s="7">
        <v>150000</v>
      </c>
      <c r="G400" s="33"/>
    </row>
    <row r="401" spans="1:7" ht="15.75" x14ac:dyDescent="0.25">
      <c r="A401" s="28">
        <v>20</v>
      </c>
      <c r="B401" s="29" t="s">
        <v>2330</v>
      </c>
      <c r="C401" s="30" t="s">
        <v>2356</v>
      </c>
      <c r="D401" s="31" t="s">
        <v>20</v>
      </c>
      <c r="E401" s="4" t="s">
        <v>1848</v>
      </c>
      <c r="F401" s="7">
        <v>150000</v>
      </c>
      <c r="G401" s="33"/>
    </row>
    <row r="402" spans="1:7" ht="15.75" x14ac:dyDescent="0.25">
      <c r="A402" s="28">
        <v>21</v>
      </c>
      <c r="B402" s="29" t="s">
        <v>2331</v>
      </c>
      <c r="C402" s="30" t="s">
        <v>691</v>
      </c>
      <c r="D402" s="31" t="s">
        <v>24</v>
      </c>
      <c r="E402" s="4" t="s">
        <v>2039</v>
      </c>
      <c r="F402" s="7">
        <v>430000</v>
      </c>
      <c r="G402" s="33"/>
    </row>
    <row r="403" spans="1:7" ht="15.75" x14ac:dyDescent="0.25">
      <c r="A403" s="28">
        <v>22</v>
      </c>
      <c r="B403" s="29" t="s">
        <v>2332</v>
      </c>
      <c r="C403" s="30" t="s">
        <v>2357</v>
      </c>
      <c r="D403" s="31" t="s">
        <v>57</v>
      </c>
      <c r="E403" s="4" t="s">
        <v>1848</v>
      </c>
      <c r="F403" s="7">
        <v>150000</v>
      </c>
      <c r="G403" s="33"/>
    </row>
    <row r="404" spans="1:7" ht="15.75" x14ac:dyDescent="0.25">
      <c r="A404" s="28">
        <v>23</v>
      </c>
      <c r="B404" s="29" t="s">
        <v>2333</v>
      </c>
      <c r="C404" s="30" t="s">
        <v>2358</v>
      </c>
      <c r="D404" s="31" t="s">
        <v>149</v>
      </c>
      <c r="E404" s="4" t="s">
        <v>1848</v>
      </c>
      <c r="F404" s="7">
        <v>150000</v>
      </c>
      <c r="G404" s="33"/>
    </row>
    <row r="405" spans="1:7" ht="15.75" x14ac:dyDescent="0.25">
      <c r="A405" s="28">
        <v>24</v>
      </c>
      <c r="B405" s="29" t="s">
        <v>2334</v>
      </c>
      <c r="C405" s="30" t="s">
        <v>2359</v>
      </c>
      <c r="D405" s="31" t="s">
        <v>100</v>
      </c>
      <c r="E405" s="4" t="s">
        <v>1848</v>
      </c>
      <c r="F405" s="7">
        <v>150000</v>
      </c>
      <c r="G405" s="33"/>
    </row>
    <row r="406" spans="1:7" ht="15.75" x14ac:dyDescent="0.25">
      <c r="A406" s="28">
        <v>25</v>
      </c>
      <c r="B406" s="29" t="s">
        <v>2335</v>
      </c>
      <c r="C406" s="30" t="s">
        <v>93</v>
      </c>
      <c r="D406" s="31" t="s">
        <v>87</v>
      </c>
      <c r="E406" s="4" t="s">
        <v>2360</v>
      </c>
      <c r="F406" s="7">
        <v>845000</v>
      </c>
      <c r="G406" s="33"/>
    </row>
    <row r="407" spans="1:7" ht="15.75" x14ac:dyDescent="0.25">
      <c r="A407" s="28">
        <v>26</v>
      </c>
      <c r="B407" s="29" t="s">
        <v>2336</v>
      </c>
      <c r="C407" s="30" t="s">
        <v>2361</v>
      </c>
      <c r="D407" s="31" t="s">
        <v>99</v>
      </c>
      <c r="E407" s="4" t="s">
        <v>2042</v>
      </c>
      <c r="F407" s="7">
        <v>935000</v>
      </c>
      <c r="G407" s="33"/>
    </row>
    <row r="408" spans="1:7" ht="15.75" x14ac:dyDescent="0.25">
      <c r="A408" s="28">
        <v>27</v>
      </c>
      <c r="B408" s="29" t="s">
        <v>2337</v>
      </c>
      <c r="C408" s="30" t="s">
        <v>2362</v>
      </c>
      <c r="D408" s="31" t="s">
        <v>40</v>
      </c>
      <c r="E408" s="4" t="s">
        <v>1848</v>
      </c>
      <c r="F408" s="7">
        <v>150000</v>
      </c>
      <c r="G408" s="33"/>
    </row>
    <row r="409" spans="1:7" ht="15.75" x14ac:dyDescent="0.25">
      <c r="A409" s="28">
        <v>28</v>
      </c>
      <c r="B409" s="29" t="s">
        <v>2338</v>
      </c>
      <c r="C409" s="2" t="s">
        <v>2363</v>
      </c>
      <c r="D409" s="6" t="s">
        <v>17</v>
      </c>
      <c r="E409" s="4" t="s">
        <v>1848</v>
      </c>
      <c r="F409" s="7">
        <v>150000</v>
      </c>
      <c r="G409" s="21"/>
    </row>
    <row r="410" spans="1:7" ht="15.75" x14ac:dyDescent="0.25">
      <c r="A410" s="28">
        <v>29</v>
      </c>
      <c r="B410" s="29" t="s">
        <v>2339</v>
      </c>
      <c r="C410" s="2" t="s">
        <v>2364</v>
      </c>
      <c r="D410" s="6" t="s">
        <v>48</v>
      </c>
      <c r="E410" s="4" t="s">
        <v>2039</v>
      </c>
      <c r="F410" s="7">
        <v>430000</v>
      </c>
      <c r="G410" s="21"/>
    </row>
    <row r="411" spans="1:7" ht="15.75" x14ac:dyDescent="0.25">
      <c r="A411" s="28">
        <v>30</v>
      </c>
      <c r="B411" s="29" t="s">
        <v>2340</v>
      </c>
      <c r="C411" s="2" t="s">
        <v>68</v>
      </c>
      <c r="D411" s="6" t="s">
        <v>40</v>
      </c>
      <c r="E411" s="4" t="s">
        <v>2365</v>
      </c>
      <c r="F411" s="7">
        <v>640000</v>
      </c>
      <c r="G411" s="21"/>
    </row>
    <row r="412" spans="1:7" ht="15.75" x14ac:dyDescent="0.25">
      <c r="A412" s="28">
        <v>31</v>
      </c>
      <c r="B412" s="29" t="s">
        <v>2341</v>
      </c>
      <c r="C412" s="30" t="s">
        <v>2366</v>
      </c>
      <c r="D412" s="31" t="s">
        <v>31</v>
      </c>
      <c r="E412" s="4" t="s">
        <v>1848</v>
      </c>
      <c r="F412" s="7">
        <v>150000</v>
      </c>
      <c r="G412" s="34"/>
    </row>
    <row r="413" spans="1:7" ht="15.75" x14ac:dyDescent="0.25">
      <c r="A413" s="28">
        <v>32</v>
      </c>
      <c r="B413" s="29" t="s">
        <v>2342</v>
      </c>
      <c r="C413" s="30" t="s">
        <v>471</v>
      </c>
      <c r="D413" s="31" t="s">
        <v>472</v>
      </c>
      <c r="E413" s="4" t="s">
        <v>1848</v>
      </c>
      <c r="F413" s="7">
        <v>150000</v>
      </c>
      <c r="G413" s="34">
        <f>SUM(F382:F413)</f>
        <v>9235000</v>
      </c>
    </row>
    <row r="414" spans="1:7" ht="15.75" x14ac:dyDescent="0.25">
      <c r="A414" s="28">
        <v>33</v>
      </c>
      <c r="B414" s="29" t="s">
        <v>2367</v>
      </c>
      <c r="C414" s="30"/>
      <c r="D414" s="31"/>
      <c r="E414" s="4" t="s">
        <v>1848</v>
      </c>
      <c r="F414" s="7">
        <v>150000</v>
      </c>
      <c r="G414" s="34"/>
    </row>
    <row r="415" spans="1:7" ht="15.75" x14ac:dyDescent="0.25">
      <c r="A415" s="28">
        <v>34</v>
      </c>
      <c r="B415" s="29" t="s">
        <v>2368</v>
      </c>
      <c r="C415" s="30"/>
      <c r="D415" s="31"/>
      <c r="E415" s="4" t="s">
        <v>1848</v>
      </c>
      <c r="F415" s="7">
        <v>150000</v>
      </c>
      <c r="G415" s="34"/>
    </row>
    <row r="416" spans="1:7" ht="15.75" x14ac:dyDescent="0.25">
      <c r="A416" s="28">
        <v>35</v>
      </c>
      <c r="B416" s="29" t="s">
        <v>2369</v>
      </c>
      <c r="C416" s="30"/>
      <c r="D416" s="31"/>
      <c r="E416" s="4" t="s">
        <v>1848</v>
      </c>
      <c r="F416" s="7">
        <v>150000</v>
      </c>
      <c r="G416" s="34"/>
    </row>
    <row r="417" spans="1:7" ht="15.75" x14ac:dyDescent="0.25">
      <c r="A417" s="28">
        <v>36</v>
      </c>
      <c r="B417" s="29" t="s">
        <v>2370</v>
      </c>
      <c r="C417" s="30"/>
      <c r="D417" s="31"/>
      <c r="E417" s="4" t="s">
        <v>1848</v>
      </c>
      <c r="F417" s="7">
        <v>150000</v>
      </c>
      <c r="G417" s="34"/>
    </row>
    <row r="418" spans="1:7" ht="15.75" x14ac:dyDescent="0.25">
      <c r="A418" s="28">
        <v>37</v>
      </c>
      <c r="B418" s="29" t="s">
        <v>2371</v>
      </c>
      <c r="C418" s="51"/>
      <c r="D418" s="31"/>
      <c r="E418" s="4" t="s">
        <v>1848</v>
      </c>
      <c r="F418" s="7">
        <v>150000</v>
      </c>
      <c r="G418" s="34"/>
    </row>
    <row r="419" spans="1:7" ht="15.75" x14ac:dyDescent="0.25">
      <c r="A419" s="28">
        <v>38</v>
      </c>
      <c r="B419" s="29" t="s">
        <v>2372</v>
      </c>
      <c r="C419" s="30"/>
      <c r="D419" s="31"/>
      <c r="E419" s="4" t="s">
        <v>1848</v>
      </c>
      <c r="F419" s="7">
        <v>150000</v>
      </c>
      <c r="G419" s="34"/>
    </row>
    <row r="420" spans="1:7" ht="15.75" x14ac:dyDescent="0.25">
      <c r="A420" s="28">
        <v>39</v>
      </c>
      <c r="B420" s="29" t="s">
        <v>2373</v>
      </c>
      <c r="C420" s="30"/>
      <c r="D420" s="31"/>
      <c r="E420" s="4" t="s">
        <v>1848</v>
      </c>
      <c r="F420" s="7">
        <v>150000</v>
      </c>
      <c r="G420" s="34"/>
    </row>
    <row r="421" spans="1:7" ht="15.75" x14ac:dyDescent="0.25">
      <c r="A421" s="28">
        <v>40</v>
      </c>
      <c r="B421" s="29" t="s">
        <v>2374</v>
      </c>
      <c r="C421" s="30"/>
      <c r="D421" s="31"/>
      <c r="E421" s="4" t="s">
        <v>2043</v>
      </c>
      <c r="F421" s="7">
        <v>845000</v>
      </c>
      <c r="G421" s="34"/>
    </row>
    <row r="422" spans="1:7" ht="15.75" x14ac:dyDescent="0.25">
      <c r="A422" s="28">
        <v>41</v>
      </c>
      <c r="B422" s="29" t="s">
        <v>2375</v>
      </c>
      <c r="C422" s="30"/>
      <c r="D422" s="31"/>
      <c r="E422" s="4" t="s">
        <v>2042</v>
      </c>
      <c r="F422" s="7">
        <v>935000</v>
      </c>
      <c r="G422" s="34"/>
    </row>
    <row r="423" spans="1:7" ht="15.75" x14ac:dyDescent="0.25">
      <c r="A423" s="28">
        <v>42</v>
      </c>
      <c r="B423" s="29" t="s">
        <v>2376</v>
      </c>
      <c r="C423" s="30"/>
      <c r="D423" s="31"/>
      <c r="E423" s="4" t="s">
        <v>2039</v>
      </c>
      <c r="F423" s="7">
        <v>430000</v>
      </c>
      <c r="G423" s="34"/>
    </row>
    <row r="424" spans="1:7" ht="15.75" x14ac:dyDescent="0.25">
      <c r="A424" s="28">
        <v>43</v>
      </c>
      <c r="B424" s="29" t="s">
        <v>2377</v>
      </c>
      <c r="C424" s="30" t="s">
        <v>144</v>
      </c>
      <c r="D424" s="31" t="s">
        <v>48</v>
      </c>
      <c r="E424" s="4" t="s">
        <v>1848</v>
      </c>
      <c r="F424" s="7">
        <v>150000</v>
      </c>
      <c r="G424" s="34"/>
    </row>
    <row r="425" spans="1:7" ht="15.75" x14ac:dyDescent="0.25">
      <c r="A425" s="28">
        <v>44</v>
      </c>
      <c r="B425" s="29" t="s">
        <v>2378</v>
      </c>
      <c r="C425" s="30" t="s">
        <v>2397</v>
      </c>
      <c r="D425" s="31" t="s">
        <v>32</v>
      </c>
      <c r="E425" s="4" t="s">
        <v>1848</v>
      </c>
      <c r="F425" s="7">
        <v>150000</v>
      </c>
      <c r="G425" s="34"/>
    </row>
    <row r="426" spans="1:7" ht="15.75" x14ac:dyDescent="0.25">
      <c r="A426" s="28">
        <v>45</v>
      </c>
      <c r="B426" s="29" t="s">
        <v>2379</v>
      </c>
      <c r="C426" s="30" t="s">
        <v>2398</v>
      </c>
      <c r="D426" s="31" t="s">
        <v>32</v>
      </c>
      <c r="E426" s="4" t="s">
        <v>1848</v>
      </c>
      <c r="F426" s="7">
        <v>150000</v>
      </c>
      <c r="G426" s="34"/>
    </row>
    <row r="427" spans="1:7" ht="15.75" x14ac:dyDescent="0.25">
      <c r="A427" s="28">
        <v>46</v>
      </c>
      <c r="B427" s="29" t="s">
        <v>2380</v>
      </c>
      <c r="C427" s="30" t="s">
        <v>14</v>
      </c>
      <c r="D427" s="31" t="s">
        <v>30</v>
      </c>
      <c r="E427" s="4" t="s">
        <v>1848</v>
      </c>
      <c r="F427" s="7">
        <v>150000</v>
      </c>
      <c r="G427" s="34"/>
    </row>
    <row r="428" spans="1:7" ht="15.75" x14ac:dyDescent="0.25">
      <c r="A428" s="28">
        <v>47</v>
      </c>
      <c r="B428" s="29" t="s">
        <v>2381</v>
      </c>
      <c r="C428" s="51" t="s">
        <v>96</v>
      </c>
      <c r="D428" s="31" t="s">
        <v>2399</v>
      </c>
      <c r="E428" s="4" t="s">
        <v>1848</v>
      </c>
      <c r="F428" s="7">
        <v>150000</v>
      </c>
      <c r="G428" s="34"/>
    </row>
    <row r="429" spans="1:7" ht="15.75" x14ac:dyDescent="0.25">
      <c r="A429" s="28">
        <v>48</v>
      </c>
      <c r="B429" s="29" t="s">
        <v>2382</v>
      </c>
      <c r="C429" s="30" t="s">
        <v>25</v>
      </c>
      <c r="D429" s="31" t="s">
        <v>88</v>
      </c>
      <c r="E429" s="4" t="s">
        <v>2400</v>
      </c>
      <c r="F429" s="7">
        <v>500000</v>
      </c>
      <c r="G429" s="34"/>
    </row>
    <row r="430" spans="1:7" ht="15.75" x14ac:dyDescent="0.25">
      <c r="A430" s="28">
        <v>49</v>
      </c>
      <c r="B430" s="29" t="s">
        <v>2383</v>
      </c>
      <c r="C430" s="30" t="s">
        <v>2401</v>
      </c>
      <c r="D430" s="31" t="s">
        <v>2402</v>
      </c>
      <c r="E430" s="4" t="s">
        <v>1848</v>
      </c>
      <c r="F430" s="7">
        <v>150000</v>
      </c>
      <c r="G430" s="34"/>
    </row>
    <row r="431" spans="1:7" ht="15.75" x14ac:dyDescent="0.25">
      <c r="A431" s="28">
        <v>50</v>
      </c>
      <c r="B431" s="29" t="s">
        <v>2384</v>
      </c>
      <c r="C431" s="30" t="s">
        <v>2403</v>
      </c>
      <c r="D431" s="31" t="s">
        <v>152</v>
      </c>
      <c r="E431" s="4" t="s">
        <v>1848</v>
      </c>
      <c r="F431" s="7">
        <v>150000</v>
      </c>
      <c r="G431" s="34"/>
    </row>
    <row r="432" spans="1:7" ht="15.75" x14ac:dyDescent="0.25">
      <c r="A432" s="28">
        <v>51</v>
      </c>
      <c r="B432" s="29" t="s">
        <v>2385</v>
      </c>
      <c r="C432" s="30" t="s">
        <v>38</v>
      </c>
      <c r="D432" s="31" t="s">
        <v>218</v>
      </c>
      <c r="E432" s="4" t="s">
        <v>1848</v>
      </c>
      <c r="F432" s="7">
        <v>150000</v>
      </c>
      <c r="G432" s="34"/>
    </row>
    <row r="433" spans="1:7" ht="15.75" x14ac:dyDescent="0.25">
      <c r="A433" s="28">
        <v>52</v>
      </c>
      <c r="B433" s="29" t="s">
        <v>2386</v>
      </c>
      <c r="C433" s="30" t="s">
        <v>186</v>
      </c>
      <c r="D433" s="31" t="s">
        <v>123</v>
      </c>
      <c r="E433" s="4" t="s">
        <v>1848</v>
      </c>
      <c r="F433" s="7">
        <v>1650000</v>
      </c>
      <c r="G433" s="34" t="s">
        <v>2404</v>
      </c>
    </row>
    <row r="434" spans="1:7" ht="15.75" x14ac:dyDescent="0.25">
      <c r="A434" s="28">
        <v>53</v>
      </c>
      <c r="B434" s="29" t="s">
        <v>2387</v>
      </c>
      <c r="C434" s="30" t="s">
        <v>255</v>
      </c>
      <c r="D434" s="31" t="s">
        <v>63</v>
      </c>
      <c r="E434" s="4" t="s">
        <v>1848</v>
      </c>
      <c r="F434" s="7">
        <v>150000</v>
      </c>
      <c r="G434" s="34"/>
    </row>
    <row r="435" spans="1:7" ht="15.75" x14ac:dyDescent="0.25">
      <c r="A435" s="28">
        <v>54</v>
      </c>
      <c r="B435" s="29" t="s">
        <v>2388</v>
      </c>
      <c r="C435" s="30" t="s">
        <v>2405</v>
      </c>
      <c r="D435" s="31" t="s">
        <v>2406</v>
      </c>
      <c r="E435" s="4" t="s">
        <v>1848</v>
      </c>
      <c r="F435" s="7">
        <v>150000</v>
      </c>
      <c r="G435" s="34"/>
    </row>
    <row r="436" spans="1:7" ht="15.75" x14ac:dyDescent="0.25">
      <c r="A436" s="28">
        <v>55</v>
      </c>
      <c r="B436" s="29" t="s">
        <v>2389</v>
      </c>
      <c r="C436" s="30" t="s">
        <v>292</v>
      </c>
      <c r="D436" s="31" t="s">
        <v>1335</v>
      </c>
      <c r="E436" s="4" t="s">
        <v>1848</v>
      </c>
      <c r="F436" s="7">
        <v>150000</v>
      </c>
      <c r="G436" s="34"/>
    </row>
    <row r="437" spans="1:7" ht="15.75" x14ac:dyDescent="0.25">
      <c r="A437" s="28">
        <v>56</v>
      </c>
      <c r="B437" s="29" t="s">
        <v>2390</v>
      </c>
      <c r="C437" s="30" t="s">
        <v>2260</v>
      </c>
      <c r="D437" s="31" t="s">
        <v>35</v>
      </c>
      <c r="E437" s="4" t="s">
        <v>1848</v>
      </c>
      <c r="F437" s="7">
        <v>150000</v>
      </c>
      <c r="G437" s="34"/>
    </row>
    <row r="438" spans="1:7" ht="15.75" x14ac:dyDescent="0.25">
      <c r="A438" s="28">
        <v>57</v>
      </c>
      <c r="B438" s="29" t="s">
        <v>2391</v>
      </c>
      <c r="C438" s="30" t="s">
        <v>2407</v>
      </c>
      <c r="D438" s="31" t="s">
        <v>2408</v>
      </c>
      <c r="E438" s="4" t="s">
        <v>1848</v>
      </c>
      <c r="F438" s="7">
        <v>150000</v>
      </c>
      <c r="G438" s="34"/>
    </row>
    <row r="439" spans="1:7" ht="15.75" x14ac:dyDescent="0.25">
      <c r="A439" s="28">
        <v>58</v>
      </c>
      <c r="B439" s="29" t="s">
        <v>2392</v>
      </c>
      <c r="C439" s="2" t="s">
        <v>335</v>
      </c>
      <c r="D439" s="6" t="s">
        <v>8</v>
      </c>
      <c r="E439" s="4" t="s">
        <v>1848</v>
      </c>
      <c r="F439" s="7">
        <v>150000</v>
      </c>
      <c r="G439" s="34"/>
    </row>
    <row r="440" spans="1:7" ht="15.75" x14ac:dyDescent="0.25">
      <c r="A440" s="28">
        <v>59</v>
      </c>
      <c r="B440" s="29" t="s">
        <v>2393</v>
      </c>
      <c r="C440" s="2" t="s">
        <v>91</v>
      </c>
      <c r="D440" s="6" t="s">
        <v>92</v>
      </c>
      <c r="E440" s="4" t="s">
        <v>2039</v>
      </c>
      <c r="F440" s="7">
        <v>430000</v>
      </c>
      <c r="G440" s="34"/>
    </row>
    <row r="441" spans="1:7" ht="15.75" x14ac:dyDescent="0.25">
      <c r="A441" s="28">
        <v>60</v>
      </c>
      <c r="B441" s="29" t="s">
        <v>2394</v>
      </c>
      <c r="C441" s="2" t="s">
        <v>179</v>
      </c>
      <c r="D441" s="6" t="s">
        <v>87</v>
      </c>
      <c r="E441" s="4" t="s">
        <v>2039</v>
      </c>
      <c r="F441" s="7">
        <v>430000</v>
      </c>
      <c r="G441" s="34"/>
    </row>
    <row r="442" spans="1:7" ht="15.75" x14ac:dyDescent="0.25">
      <c r="A442" s="28">
        <v>61</v>
      </c>
      <c r="B442" s="29" t="s">
        <v>2395</v>
      </c>
      <c r="C442" s="2" t="s">
        <v>73</v>
      </c>
      <c r="D442" s="6" t="s">
        <v>35</v>
      </c>
      <c r="E442" s="4" t="s">
        <v>2365</v>
      </c>
      <c r="F442" s="7">
        <v>640000</v>
      </c>
      <c r="G442" s="34"/>
    </row>
    <row r="443" spans="1:7" ht="15.75" x14ac:dyDescent="0.25">
      <c r="A443" s="28">
        <v>62</v>
      </c>
      <c r="B443" s="29" t="s">
        <v>2396</v>
      </c>
      <c r="C443" s="2" t="s">
        <v>2409</v>
      </c>
      <c r="D443" s="6" t="s">
        <v>57</v>
      </c>
      <c r="E443" s="4" t="s">
        <v>2365</v>
      </c>
      <c r="F443" s="7">
        <v>640000</v>
      </c>
      <c r="G443" s="34"/>
    </row>
    <row r="444" spans="1:7" ht="15.75" x14ac:dyDescent="0.25">
      <c r="A444" s="28">
        <v>63</v>
      </c>
      <c r="B444" s="29" t="s">
        <v>2410</v>
      </c>
      <c r="C444" s="2" t="s">
        <v>2416</v>
      </c>
      <c r="D444" s="6" t="s">
        <v>72</v>
      </c>
      <c r="E444" s="4" t="s">
        <v>1848</v>
      </c>
      <c r="F444" s="7">
        <v>150000</v>
      </c>
      <c r="G444" s="34"/>
    </row>
    <row r="445" spans="1:7" ht="15.75" x14ac:dyDescent="0.25">
      <c r="A445" s="28">
        <v>64</v>
      </c>
      <c r="B445" s="29" t="s">
        <v>2411</v>
      </c>
      <c r="C445" s="2" t="s">
        <v>2417</v>
      </c>
      <c r="D445" s="6" t="s">
        <v>70</v>
      </c>
      <c r="E445" s="4" t="s">
        <v>2039</v>
      </c>
      <c r="F445" s="7">
        <v>430000</v>
      </c>
      <c r="G445" s="34"/>
    </row>
    <row r="446" spans="1:7" ht="15.75" x14ac:dyDescent="0.25">
      <c r="A446" s="28">
        <v>65</v>
      </c>
      <c r="B446" s="29" t="s">
        <v>2412</v>
      </c>
      <c r="C446" s="2" t="s">
        <v>2418</v>
      </c>
      <c r="D446" s="6" t="s">
        <v>53</v>
      </c>
      <c r="E446" s="4" t="s">
        <v>1848</v>
      </c>
      <c r="F446" s="7">
        <v>150000</v>
      </c>
      <c r="G446" s="34"/>
    </row>
    <row r="447" spans="1:7" ht="15.75" x14ac:dyDescent="0.25">
      <c r="A447" s="28">
        <v>66</v>
      </c>
      <c r="B447" s="29" t="s">
        <v>2413</v>
      </c>
      <c r="C447" s="2" t="s">
        <v>768</v>
      </c>
      <c r="D447" s="6" t="s">
        <v>225</v>
      </c>
      <c r="E447" s="4" t="s">
        <v>2039</v>
      </c>
      <c r="F447" s="7">
        <v>430000</v>
      </c>
      <c r="G447" s="34"/>
    </row>
    <row r="448" spans="1:7" ht="15.75" x14ac:dyDescent="0.25">
      <c r="A448" s="28">
        <v>67</v>
      </c>
      <c r="B448" s="29" t="s">
        <v>2414</v>
      </c>
      <c r="C448" s="2" t="s">
        <v>168</v>
      </c>
      <c r="D448" s="6" t="s">
        <v>32</v>
      </c>
      <c r="E448" s="4" t="s">
        <v>1848</v>
      </c>
      <c r="F448" s="7">
        <v>150000</v>
      </c>
      <c r="G448" s="34"/>
    </row>
    <row r="449" spans="1:7" ht="15.75" x14ac:dyDescent="0.25">
      <c r="A449" s="28">
        <v>68</v>
      </c>
      <c r="B449" s="29" t="s">
        <v>2415</v>
      </c>
      <c r="C449" s="2" t="s">
        <v>2419</v>
      </c>
      <c r="D449" s="6" t="s">
        <v>54</v>
      </c>
      <c r="E449" s="4" t="s">
        <v>1848</v>
      </c>
      <c r="F449" s="7">
        <v>150000</v>
      </c>
      <c r="G449" s="34"/>
    </row>
    <row r="450" spans="1:7" ht="15.75" x14ac:dyDescent="0.25">
      <c r="A450" s="28">
        <v>69</v>
      </c>
      <c r="B450" s="29" t="s">
        <v>2422</v>
      </c>
      <c r="C450" s="2" t="s">
        <v>2420</v>
      </c>
      <c r="D450" s="6" t="s">
        <v>53</v>
      </c>
      <c r="E450" s="4" t="s">
        <v>2039</v>
      </c>
      <c r="F450" s="7">
        <v>430000</v>
      </c>
      <c r="G450" s="34"/>
    </row>
    <row r="451" spans="1:7" ht="15.75" x14ac:dyDescent="0.25">
      <c r="A451" s="28">
        <v>70</v>
      </c>
      <c r="B451" s="29" t="s">
        <v>2423</v>
      </c>
      <c r="C451" s="3" t="s">
        <v>96</v>
      </c>
      <c r="D451" s="6" t="s">
        <v>2421</v>
      </c>
      <c r="E451" s="4" t="s">
        <v>1848</v>
      </c>
      <c r="F451" s="7">
        <v>150000</v>
      </c>
      <c r="G451" s="34">
        <f>SUM(F424:F451)</f>
        <v>8430000</v>
      </c>
    </row>
    <row r="452" spans="1:7" ht="15.75" x14ac:dyDescent="0.25">
      <c r="A452" s="28">
        <v>71</v>
      </c>
      <c r="B452" s="29"/>
      <c r="C452" s="2"/>
      <c r="D452" s="6"/>
      <c r="E452" s="4" t="s">
        <v>1848</v>
      </c>
      <c r="F452" s="7">
        <v>150000</v>
      </c>
      <c r="G452" s="34"/>
    </row>
    <row r="453" spans="1:7" ht="15.75" x14ac:dyDescent="0.25">
      <c r="A453" s="28">
        <v>72</v>
      </c>
      <c r="B453" s="29"/>
      <c r="C453" s="2"/>
      <c r="D453" s="6"/>
      <c r="E453" s="4" t="s">
        <v>1848</v>
      </c>
      <c r="F453" s="7">
        <v>150000</v>
      </c>
      <c r="G453" s="34"/>
    </row>
    <row r="454" spans="1:7" ht="15.75" x14ac:dyDescent="0.25">
      <c r="A454" s="28">
        <v>73</v>
      </c>
      <c r="B454" s="29"/>
      <c r="C454" s="2"/>
      <c r="D454" s="6"/>
      <c r="E454" s="4" t="s">
        <v>1494</v>
      </c>
      <c r="F454" s="7">
        <v>840000</v>
      </c>
      <c r="G454" s="34" t="s">
        <v>2286</v>
      </c>
    </row>
    <row r="455" spans="1:7" ht="15.75" x14ac:dyDescent="0.25">
      <c r="A455" s="28">
        <v>74</v>
      </c>
      <c r="B455" s="29"/>
      <c r="C455" s="2"/>
      <c r="D455" s="6"/>
      <c r="E455" s="4" t="s">
        <v>1848</v>
      </c>
      <c r="F455" s="7">
        <v>150000</v>
      </c>
      <c r="G455" s="34"/>
    </row>
    <row r="456" spans="1:7" ht="15.75" x14ac:dyDescent="0.25">
      <c r="A456" s="28">
        <v>75</v>
      </c>
      <c r="B456" s="29"/>
      <c r="C456" s="2"/>
      <c r="D456" s="6"/>
      <c r="E456" s="4" t="s">
        <v>1848</v>
      </c>
      <c r="F456" s="7">
        <v>150000</v>
      </c>
      <c r="G456" s="34"/>
    </row>
    <row r="457" spans="1:7" ht="15.75" x14ac:dyDescent="0.25">
      <c r="A457" s="28">
        <v>76</v>
      </c>
      <c r="B457" s="29"/>
      <c r="C457" s="2"/>
      <c r="D457" s="6"/>
      <c r="E457" s="4" t="s">
        <v>2039</v>
      </c>
      <c r="F457" s="7">
        <v>430000</v>
      </c>
      <c r="G457" s="34"/>
    </row>
    <row r="458" spans="1:7" ht="15.75" x14ac:dyDescent="0.25">
      <c r="A458" s="28">
        <v>77</v>
      </c>
      <c r="B458" s="29"/>
      <c r="C458" s="2"/>
      <c r="D458" s="6"/>
      <c r="E458" s="4" t="s">
        <v>2040</v>
      </c>
      <c r="F458" s="7">
        <v>640000</v>
      </c>
      <c r="G458" s="34"/>
    </row>
    <row r="459" spans="1:7" ht="15.75" x14ac:dyDescent="0.25">
      <c r="A459" s="28">
        <v>78</v>
      </c>
      <c r="B459" s="29"/>
      <c r="C459" s="2"/>
      <c r="D459" s="6"/>
      <c r="E459" s="4" t="s">
        <v>1848</v>
      </c>
      <c r="F459" s="7">
        <v>150000</v>
      </c>
      <c r="G459" s="34"/>
    </row>
    <row r="460" spans="1:7" ht="15.75" x14ac:dyDescent="0.25">
      <c r="A460" s="28">
        <v>79</v>
      </c>
      <c r="B460" s="29"/>
      <c r="C460" s="2"/>
      <c r="D460" s="6"/>
      <c r="E460" s="4" t="s">
        <v>2039</v>
      </c>
      <c r="F460" s="7">
        <v>430000</v>
      </c>
      <c r="G460" s="34"/>
    </row>
    <row r="461" spans="1:7" ht="15.75" x14ac:dyDescent="0.25">
      <c r="A461" s="28">
        <v>80</v>
      </c>
      <c r="B461" s="29"/>
      <c r="C461" s="2"/>
      <c r="D461" s="6"/>
      <c r="E461" s="4" t="s">
        <v>1848</v>
      </c>
      <c r="F461" s="7">
        <v>150000</v>
      </c>
      <c r="G461" s="34"/>
    </row>
    <row r="462" spans="1:7" ht="15.75" x14ac:dyDescent="0.25">
      <c r="A462" s="28">
        <v>81</v>
      </c>
      <c r="B462" s="29"/>
      <c r="C462" s="2"/>
      <c r="D462" s="6"/>
      <c r="E462" s="4" t="s">
        <v>2039</v>
      </c>
      <c r="F462" s="7">
        <v>430000</v>
      </c>
      <c r="G462" s="34"/>
    </row>
    <row r="463" spans="1:7" ht="15.75" x14ac:dyDescent="0.25">
      <c r="A463" s="28">
        <v>82</v>
      </c>
      <c r="B463" s="29"/>
      <c r="C463" s="2"/>
      <c r="D463" s="6"/>
      <c r="E463" s="4" t="s">
        <v>1848</v>
      </c>
      <c r="F463" s="7">
        <v>150000</v>
      </c>
      <c r="G463" s="34"/>
    </row>
    <row r="464" spans="1:7" ht="15.75" x14ac:dyDescent="0.25">
      <c r="A464" s="28">
        <v>83</v>
      </c>
      <c r="B464" s="29"/>
      <c r="C464" s="2"/>
      <c r="D464" s="6"/>
      <c r="E464" s="4" t="s">
        <v>1848</v>
      </c>
      <c r="F464" s="7">
        <v>150000</v>
      </c>
      <c r="G464" s="34"/>
    </row>
    <row r="465" spans="1:7" ht="15.75" x14ac:dyDescent="0.25">
      <c r="A465" s="28">
        <v>84</v>
      </c>
      <c r="B465" s="29"/>
      <c r="C465" s="2"/>
      <c r="D465" s="6"/>
      <c r="E465" s="4" t="s">
        <v>2039</v>
      </c>
      <c r="F465" s="7">
        <v>430000</v>
      </c>
      <c r="G465" s="34"/>
    </row>
    <row r="466" spans="1:7" ht="15.75" x14ac:dyDescent="0.25">
      <c r="A466" s="28">
        <v>85</v>
      </c>
      <c r="B466" s="29"/>
      <c r="C466" s="11"/>
      <c r="D466" s="6"/>
      <c r="E466" s="4" t="s">
        <v>2039</v>
      </c>
      <c r="F466" s="7">
        <v>430000</v>
      </c>
      <c r="G466" s="34"/>
    </row>
    <row r="467" spans="1:7" ht="15.75" x14ac:dyDescent="0.25">
      <c r="A467" s="28">
        <v>86</v>
      </c>
      <c r="B467" s="29"/>
      <c r="C467" s="2"/>
      <c r="D467" s="6"/>
      <c r="E467" s="4" t="s">
        <v>1848</v>
      </c>
      <c r="F467" s="7">
        <v>150000</v>
      </c>
      <c r="G467" s="34"/>
    </row>
    <row r="468" spans="1:7" ht="15.75" x14ac:dyDescent="0.25">
      <c r="A468" s="28">
        <v>87</v>
      </c>
      <c r="B468" s="29"/>
      <c r="C468" s="2"/>
      <c r="D468" s="6"/>
      <c r="E468" s="4" t="s">
        <v>2039</v>
      </c>
      <c r="F468" s="7">
        <v>430000</v>
      </c>
      <c r="G468" s="34"/>
    </row>
    <row r="469" spans="1:7" ht="15.75" x14ac:dyDescent="0.25">
      <c r="A469" s="28">
        <v>88</v>
      </c>
      <c r="B469" s="29"/>
      <c r="C469" s="2"/>
      <c r="D469" s="6"/>
      <c r="E469" s="4" t="s">
        <v>2039</v>
      </c>
      <c r="F469" s="7">
        <v>430000</v>
      </c>
      <c r="G469" s="34"/>
    </row>
    <row r="470" spans="1:7" ht="15.75" x14ac:dyDescent="0.25">
      <c r="A470" s="28">
        <v>89</v>
      </c>
      <c r="B470" s="29"/>
      <c r="C470" s="2"/>
      <c r="D470" s="6"/>
      <c r="E470" s="4" t="s">
        <v>1848</v>
      </c>
      <c r="F470" s="7">
        <v>150000</v>
      </c>
      <c r="G470" s="34"/>
    </row>
    <row r="471" spans="1:7" ht="15.75" x14ac:dyDescent="0.25">
      <c r="A471" s="28">
        <v>90</v>
      </c>
      <c r="B471" s="29"/>
      <c r="C471" s="3"/>
      <c r="D471" s="6"/>
      <c r="E471" s="4" t="s">
        <v>2039</v>
      </c>
      <c r="F471" s="7">
        <v>430000</v>
      </c>
      <c r="G471" s="34"/>
    </row>
    <row r="472" spans="1:7" ht="15.75" x14ac:dyDescent="0.25">
      <c r="A472" s="28">
        <v>91</v>
      </c>
      <c r="B472" s="29"/>
      <c r="C472" s="2"/>
      <c r="D472" s="6"/>
      <c r="E472" s="4" t="s">
        <v>1848</v>
      </c>
      <c r="F472" s="7">
        <v>150000</v>
      </c>
      <c r="G472" s="21"/>
    </row>
    <row r="473" spans="1:7" ht="15.75" x14ac:dyDescent="0.25">
      <c r="A473" s="28">
        <v>92</v>
      </c>
      <c r="B473" s="29"/>
      <c r="C473" s="2"/>
      <c r="D473" s="6"/>
      <c r="E473" s="4" t="s">
        <v>2043</v>
      </c>
      <c r="F473" s="7">
        <v>845000</v>
      </c>
      <c r="G473" s="21"/>
    </row>
    <row r="474" spans="1:7" ht="15.75" x14ac:dyDescent="0.25">
      <c r="A474" s="28">
        <v>93</v>
      </c>
      <c r="B474" s="29"/>
      <c r="C474" s="2"/>
      <c r="D474" s="6"/>
      <c r="E474" s="4" t="s">
        <v>2042</v>
      </c>
      <c r="F474" s="7">
        <v>935000</v>
      </c>
      <c r="G474" s="21"/>
    </row>
    <row r="475" spans="1:7" ht="15.75" x14ac:dyDescent="0.25">
      <c r="A475" s="28">
        <v>94</v>
      </c>
      <c r="B475" s="29"/>
      <c r="C475" s="2"/>
      <c r="D475" s="6"/>
      <c r="E475" s="4" t="s">
        <v>1848</v>
      </c>
      <c r="F475" s="7">
        <v>150000</v>
      </c>
      <c r="G475" s="21"/>
    </row>
    <row r="476" spans="1:7" ht="15.75" x14ac:dyDescent="0.25">
      <c r="A476" s="28">
        <v>95</v>
      </c>
      <c r="B476" s="29"/>
      <c r="C476" s="2"/>
      <c r="D476" s="6"/>
      <c r="E476" s="4" t="s">
        <v>1848</v>
      </c>
      <c r="F476" s="7">
        <v>150000</v>
      </c>
      <c r="G476" s="21"/>
    </row>
    <row r="477" spans="1:7" ht="15.75" x14ac:dyDescent="0.25">
      <c r="A477" s="28">
        <v>96</v>
      </c>
      <c r="B477" s="29"/>
      <c r="C477" s="2"/>
      <c r="D477" s="6"/>
      <c r="E477" s="4" t="s">
        <v>1848</v>
      </c>
      <c r="F477" s="7">
        <v>150000</v>
      </c>
      <c r="G477" s="21"/>
    </row>
    <row r="478" spans="1:7" ht="15.75" x14ac:dyDescent="0.25">
      <c r="A478" s="28">
        <v>97</v>
      </c>
      <c r="B478" s="29"/>
      <c r="C478" s="2"/>
      <c r="D478" s="6"/>
      <c r="E478" s="4" t="s">
        <v>2294</v>
      </c>
      <c r="F478" s="7">
        <v>790000</v>
      </c>
      <c r="G478" s="21"/>
    </row>
    <row r="479" spans="1:7" ht="15.75" x14ac:dyDescent="0.25">
      <c r="A479" s="28">
        <v>98</v>
      </c>
      <c r="B479" s="29"/>
      <c r="C479" s="2"/>
      <c r="D479" s="6"/>
      <c r="E479" s="4" t="s">
        <v>1848</v>
      </c>
      <c r="F479" s="7">
        <v>150000</v>
      </c>
      <c r="G479" s="21"/>
    </row>
    <row r="480" spans="1:7" ht="15.75" x14ac:dyDescent="0.25">
      <c r="A480" s="28">
        <v>99</v>
      </c>
      <c r="B480" s="29"/>
      <c r="C480" s="2"/>
      <c r="D480" s="6"/>
      <c r="E480" s="4" t="s">
        <v>2040</v>
      </c>
      <c r="F480" s="7">
        <v>640000</v>
      </c>
      <c r="G480" s="21"/>
    </row>
    <row r="481" spans="1:7" ht="15.75" x14ac:dyDescent="0.25">
      <c r="A481" s="28">
        <v>100</v>
      </c>
      <c r="B481" s="29"/>
      <c r="C481" s="2"/>
      <c r="D481" s="6"/>
      <c r="E481" s="4" t="s">
        <v>1848</v>
      </c>
      <c r="F481" s="7">
        <v>150000</v>
      </c>
      <c r="G481" s="21"/>
    </row>
    <row r="482" spans="1:7" ht="15.75" x14ac:dyDescent="0.25">
      <c r="A482" s="28">
        <v>101</v>
      </c>
      <c r="B482" s="29"/>
      <c r="C482" s="2"/>
      <c r="D482" s="6"/>
      <c r="E482" s="4" t="s">
        <v>1848</v>
      </c>
      <c r="F482" s="7">
        <v>150000</v>
      </c>
      <c r="G482" s="21"/>
    </row>
    <row r="483" spans="1:7" ht="15.75" x14ac:dyDescent="0.25">
      <c r="A483" s="28">
        <v>102</v>
      </c>
      <c r="B483" s="29"/>
      <c r="C483" s="2"/>
      <c r="D483" s="6"/>
      <c r="E483" s="4" t="s">
        <v>1848</v>
      </c>
      <c r="F483" s="7">
        <v>150000</v>
      </c>
      <c r="G483" s="21"/>
    </row>
    <row r="484" spans="1:7" ht="15.75" x14ac:dyDescent="0.25">
      <c r="A484" s="28">
        <v>103</v>
      </c>
      <c r="B484" s="29"/>
      <c r="C484" s="2"/>
      <c r="D484" s="6"/>
      <c r="E484" s="4" t="s">
        <v>1848</v>
      </c>
      <c r="F484" s="7">
        <v>150000</v>
      </c>
      <c r="G484" s="21"/>
    </row>
    <row r="485" spans="1:7" ht="15.75" x14ac:dyDescent="0.25">
      <c r="A485" s="28">
        <v>104</v>
      </c>
      <c r="B485" s="29"/>
      <c r="C485" s="2"/>
      <c r="D485" s="6"/>
      <c r="E485" s="4" t="s">
        <v>1848</v>
      </c>
      <c r="F485" s="7">
        <v>150000</v>
      </c>
      <c r="G485" s="21"/>
    </row>
    <row r="486" spans="1:7" ht="15.75" x14ac:dyDescent="0.25">
      <c r="A486" s="28">
        <v>105</v>
      </c>
      <c r="B486" s="29"/>
      <c r="C486" s="2"/>
      <c r="D486" s="6"/>
      <c r="E486" s="4" t="s">
        <v>2043</v>
      </c>
      <c r="F486" s="7">
        <v>845000</v>
      </c>
      <c r="G486" s="21"/>
    </row>
    <row r="487" spans="1:7" ht="15.75" x14ac:dyDescent="0.25">
      <c r="A487" s="28">
        <v>106</v>
      </c>
      <c r="B487" s="29"/>
      <c r="C487" s="2"/>
      <c r="D487" s="6"/>
      <c r="E487" s="4" t="s">
        <v>1848</v>
      </c>
      <c r="F487" s="7">
        <v>150000</v>
      </c>
      <c r="G487" s="21"/>
    </row>
    <row r="488" spans="1:7" ht="15.75" x14ac:dyDescent="0.25">
      <c r="A488" s="28">
        <v>107</v>
      </c>
      <c r="B488" s="29"/>
      <c r="C488" s="2"/>
      <c r="D488" s="6"/>
      <c r="E488" s="4" t="s">
        <v>1848</v>
      </c>
      <c r="F488" s="7">
        <v>150000</v>
      </c>
      <c r="G488" s="21"/>
    </row>
    <row r="489" spans="1:7" ht="15.75" x14ac:dyDescent="0.25">
      <c r="A489" s="326" t="s">
        <v>330</v>
      </c>
      <c r="B489" s="327"/>
      <c r="C489" s="327"/>
      <c r="D489" s="327"/>
      <c r="E489" s="328"/>
      <c r="F489" s="77">
        <f>SUM(F382:F488)</f>
        <v>33200000</v>
      </c>
      <c r="G489" s="8"/>
    </row>
    <row r="490" spans="1:7" ht="15.75" x14ac:dyDescent="0.25">
      <c r="A490" s="329" t="s">
        <v>2130</v>
      </c>
      <c r="B490" s="330"/>
      <c r="C490" s="330"/>
      <c r="D490" s="330"/>
      <c r="E490" s="330"/>
      <c r="F490" s="330"/>
      <c r="G490" s="331"/>
    </row>
    <row r="491" spans="1:7" ht="15.75" x14ac:dyDescent="0.25">
      <c r="A491" s="9"/>
      <c r="B491" s="9"/>
      <c r="C491" s="9"/>
      <c r="D491" s="9"/>
      <c r="E491" s="9"/>
      <c r="F491" s="9"/>
      <c r="G491" s="9"/>
    </row>
    <row r="492" spans="1:7" ht="15.75" x14ac:dyDescent="0.25">
      <c r="A492" s="321" t="s">
        <v>2300</v>
      </c>
      <c r="B492" s="321"/>
      <c r="C492" s="321"/>
      <c r="D492" s="321"/>
      <c r="E492" s="321"/>
      <c r="F492" s="321"/>
      <c r="G492" s="321"/>
    </row>
    <row r="493" spans="1:7" ht="15.75" x14ac:dyDescent="0.25">
      <c r="A493" s="322" t="s">
        <v>9</v>
      </c>
      <c r="B493" s="322"/>
      <c r="C493" s="322"/>
      <c r="D493" s="100"/>
      <c r="E493" s="322" t="s">
        <v>10</v>
      </c>
      <c r="F493" s="322"/>
      <c r="G493" s="322"/>
    </row>
    <row r="494" spans="1:7" ht="15.75" x14ac:dyDescent="0.25">
      <c r="A494" s="1"/>
      <c r="B494" s="1"/>
      <c r="C494" s="1"/>
      <c r="D494" s="1"/>
      <c r="E494" s="1"/>
      <c r="F494" s="10"/>
      <c r="G494" s="10"/>
    </row>
    <row r="495" spans="1:7" ht="15.75" x14ac:dyDescent="0.25">
      <c r="A495" s="1"/>
      <c r="B495" s="1"/>
      <c r="C495" s="1"/>
      <c r="D495" s="1"/>
      <c r="E495" s="1"/>
      <c r="F495" s="10"/>
      <c r="G495" s="10"/>
    </row>
    <row r="496" spans="1:7" ht="15.75" x14ac:dyDescent="0.25">
      <c r="A496" s="1"/>
      <c r="B496" s="1"/>
      <c r="C496" s="1"/>
      <c r="D496" s="1"/>
      <c r="E496" s="1"/>
      <c r="F496" s="10"/>
      <c r="G496" s="10"/>
    </row>
    <row r="497" spans="1:7" ht="15.75" x14ac:dyDescent="0.25">
      <c r="A497" s="1"/>
      <c r="B497" s="1"/>
      <c r="C497" s="1"/>
      <c r="D497" s="1"/>
      <c r="E497" s="1"/>
      <c r="F497" s="10"/>
      <c r="G497" s="10"/>
    </row>
    <row r="498" spans="1:7" ht="15.75" x14ac:dyDescent="0.25">
      <c r="A498" s="322" t="s">
        <v>11</v>
      </c>
      <c r="B498" s="322"/>
      <c r="C498" s="322"/>
      <c r="D498" s="100"/>
      <c r="E498" s="322" t="s">
        <v>12</v>
      </c>
      <c r="F498" s="322"/>
      <c r="G498" s="322"/>
    </row>
    <row r="499" spans="1:7" ht="15.75" x14ac:dyDescent="0.25">
      <c r="A499" s="100"/>
      <c r="B499" s="100"/>
      <c r="C499" s="100"/>
      <c r="D499" s="100"/>
      <c r="E499" s="100"/>
      <c r="F499" s="100"/>
      <c r="G499" s="100"/>
    </row>
    <row r="500" spans="1:7" ht="15.75" x14ac:dyDescent="0.25">
      <c r="A500" s="100"/>
      <c r="B500" s="100"/>
      <c r="C500" s="100"/>
      <c r="D500" s="100"/>
      <c r="E500" s="100"/>
      <c r="F500" s="100"/>
      <c r="G500" s="100"/>
    </row>
    <row r="501" spans="1:7" x14ac:dyDescent="0.25">
      <c r="B501" s="320" t="s">
        <v>183</v>
      </c>
      <c r="C501" s="320"/>
      <c r="D501" s="320"/>
    </row>
    <row r="502" spans="1:7" x14ac:dyDescent="0.25">
      <c r="B502" s="99" t="s">
        <v>2307</v>
      </c>
      <c r="C502" s="99"/>
      <c r="D502" s="99"/>
    </row>
    <row r="503" spans="1:7" x14ac:dyDescent="0.25">
      <c r="B503" s="99" t="s">
        <v>2301</v>
      </c>
      <c r="C503" s="99"/>
      <c r="D503" s="99"/>
      <c r="E503" s="99"/>
      <c r="F503" s="99"/>
    </row>
    <row r="504" spans="1:7" x14ac:dyDescent="0.25">
      <c r="B504" s="99" t="s">
        <v>2308</v>
      </c>
      <c r="C504" s="99"/>
      <c r="D504" s="99"/>
      <c r="E504" s="99"/>
    </row>
    <row r="505" spans="1:7" x14ac:dyDescent="0.25">
      <c r="B505" s="320" t="s">
        <v>2309</v>
      </c>
      <c r="C505" s="320"/>
      <c r="D505" s="320"/>
    </row>
    <row r="506" spans="1:7" x14ac:dyDescent="0.25">
      <c r="B506" s="99" t="s">
        <v>2302</v>
      </c>
      <c r="C506" s="99"/>
      <c r="D506" s="99"/>
    </row>
    <row r="507" spans="1:7" x14ac:dyDescent="0.25">
      <c r="B507" s="99" t="s">
        <v>2303</v>
      </c>
      <c r="C507" s="99"/>
      <c r="D507" s="99"/>
    </row>
    <row r="508" spans="1:7" x14ac:dyDescent="0.25">
      <c r="B508" s="99" t="s">
        <v>2304</v>
      </c>
      <c r="C508" s="99"/>
      <c r="D508" s="38"/>
    </row>
    <row r="509" spans="1:7" x14ac:dyDescent="0.25">
      <c r="B509" s="99" t="s">
        <v>2138</v>
      </c>
    </row>
    <row r="510" spans="1:7" x14ac:dyDescent="0.25">
      <c r="B510" s="99" t="s">
        <v>2305</v>
      </c>
    </row>
    <row r="525" spans="1:7" ht="18.75" x14ac:dyDescent="0.3">
      <c r="A525" s="323" t="s">
        <v>166</v>
      </c>
      <c r="B525" s="323"/>
      <c r="C525" s="323"/>
      <c r="D525" s="323"/>
      <c r="E525" s="323"/>
      <c r="F525" s="323"/>
      <c r="G525" s="323"/>
    </row>
    <row r="526" spans="1:7" ht="18.75" x14ac:dyDescent="0.3">
      <c r="A526" s="324" t="s">
        <v>0</v>
      </c>
      <c r="B526" s="324"/>
      <c r="C526" s="324"/>
      <c r="D526" s="324"/>
      <c r="E526" s="324"/>
      <c r="F526" s="324"/>
      <c r="G526" s="324"/>
    </row>
    <row r="527" spans="1:7" ht="18.75" x14ac:dyDescent="0.3">
      <c r="A527" s="71"/>
      <c r="B527" s="71"/>
      <c r="C527" s="71"/>
      <c r="D527" s="71"/>
      <c r="E527" s="71"/>
      <c r="F527" s="71"/>
      <c r="G527" s="71"/>
    </row>
    <row r="528" spans="1:7" ht="22.5" x14ac:dyDescent="0.3">
      <c r="A528" s="325" t="s">
        <v>1565</v>
      </c>
      <c r="B528" s="325"/>
      <c r="C528" s="325"/>
      <c r="D528" s="325"/>
      <c r="E528" s="325"/>
      <c r="F528" s="325"/>
      <c r="G528" s="325"/>
    </row>
    <row r="529" spans="1:7" ht="22.5" x14ac:dyDescent="0.3">
      <c r="A529" s="72" t="s">
        <v>23</v>
      </c>
      <c r="B529" s="72"/>
      <c r="C529" s="72"/>
      <c r="D529" s="72"/>
      <c r="E529" s="72"/>
      <c r="F529" s="72"/>
      <c r="G529" s="72"/>
    </row>
    <row r="530" spans="1:7" ht="31.5" x14ac:dyDescent="0.25">
      <c r="A530" s="25" t="s">
        <v>1</v>
      </c>
      <c r="B530" s="25" t="s">
        <v>2</v>
      </c>
      <c r="C530" s="26" t="s">
        <v>3</v>
      </c>
      <c r="D530" s="27" t="s">
        <v>4</v>
      </c>
      <c r="E530" s="25" t="s">
        <v>5</v>
      </c>
      <c r="F530" s="25" t="s">
        <v>6</v>
      </c>
      <c r="G530" s="25" t="s">
        <v>1564</v>
      </c>
    </row>
    <row r="531" spans="1:7" ht="15.75" x14ac:dyDescent="0.25">
      <c r="A531" s="28">
        <v>1</v>
      </c>
      <c r="B531" s="29" t="s">
        <v>2141</v>
      </c>
      <c r="C531" s="30" t="s">
        <v>34</v>
      </c>
      <c r="D531" s="31" t="s">
        <v>149</v>
      </c>
      <c r="E531" s="4" t="s">
        <v>2040</v>
      </c>
      <c r="F531" s="7">
        <v>640000</v>
      </c>
      <c r="G531" s="21"/>
    </row>
    <row r="532" spans="1:7" ht="15.75" x14ac:dyDescent="0.25">
      <c r="A532" s="28">
        <v>2</v>
      </c>
      <c r="B532" s="29" t="s">
        <v>2142</v>
      </c>
      <c r="C532" s="30" t="s">
        <v>19</v>
      </c>
      <c r="D532" s="31" t="s">
        <v>98</v>
      </c>
      <c r="E532" s="4" t="s">
        <v>2039</v>
      </c>
      <c r="F532" s="7">
        <v>430000</v>
      </c>
      <c r="G532" s="33"/>
    </row>
    <row r="533" spans="1:7" ht="15.75" x14ac:dyDescent="0.25">
      <c r="A533" s="28">
        <v>3</v>
      </c>
      <c r="B533" s="29" t="s">
        <v>2143</v>
      </c>
      <c r="C533" s="30" t="s">
        <v>26</v>
      </c>
      <c r="D533" s="31" t="s">
        <v>30</v>
      </c>
      <c r="E533" s="4" t="s">
        <v>2039</v>
      </c>
      <c r="F533" s="7">
        <v>430000</v>
      </c>
      <c r="G533" s="33"/>
    </row>
    <row r="534" spans="1:7" ht="15.75" x14ac:dyDescent="0.25">
      <c r="A534" s="28">
        <v>4</v>
      </c>
      <c r="B534" s="29" t="s">
        <v>2144</v>
      </c>
      <c r="C534" s="30" t="s">
        <v>2247</v>
      </c>
      <c r="D534" s="31" t="s">
        <v>149</v>
      </c>
      <c r="E534" s="4" t="s">
        <v>2039</v>
      </c>
      <c r="F534" s="7">
        <v>430000</v>
      </c>
      <c r="G534" s="33"/>
    </row>
    <row r="535" spans="1:7" ht="15.75" x14ac:dyDescent="0.25">
      <c r="A535" s="28">
        <v>5</v>
      </c>
      <c r="B535" s="29" t="s">
        <v>2145</v>
      </c>
      <c r="C535" s="30" t="s">
        <v>595</v>
      </c>
      <c r="D535" s="31" t="s">
        <v>138</v>
      </c>
      <c r="E535" s="4" t="s">
        <v>2039</v>
      </c>
      <c r="F535" s="7">
        <v>430000</v>
      </c>
      <c r="G535" s="33"/>
    </row>
    <row r="536" spans="1:7" ht="15.75" x14ac:dyDescent="0.25">
      <c r="A536" s="28">
        <v>6</v>
      </c>
      <c r="B536" s="29" t="s">
        <v>2146</v>
      </c>
      <c r="C536" s="30" t="s">
        <v>2248</v>
      </c>
      <c r="D536" s="31" t="s">
        <v>2249</v>
      </c>
      <c r="E536" s="4" t="s">
        <v>2039</v>
      </c>
      <c r="F536" s="7">
        <v>430000</v>
      </c>
      <c r="G536" s="33"/>
    </row>
    <row r="537" spans="1:7" ht="15.75" x14ac:dyDescent="0.25">
      <c r="A537" s="28">
        <v>7</v>
      </c>
      <c r="B537" s="29" t="s">
        <v>2147</v>
      </c>
      <c r="C537" s="30" t="s">
        <v>497</v>
      </c>
      <c r="D537" s="31" t="s">
        <v>43</v>
      </c>
      <c r="E537" s="4" t="s">
        <v>2039</v>
      </c>
      <c r="F537" s="7">
        <v>430000</v>
      </c>
      <c r="G537" s="33"/>
    </row>
    <row r="538" spans="1:7" ht="15.75" x14ac:dyDescent="0.25">
      <c r="A538" s="28">
        <v>8</v>
      </c>
      <c r="B538" s="29" t="s">
        <v>2148</v>
      </c>
      <c r="C538" s="30" t="s">
        <v>13</v>
      </c>
      <c r="D538" s="31" t="s">
        <v>94</v>
      </c>
      <c r="E538" s="4" t="s">
        <v>2039</v>
      </c>
      <c r="F538" s="7">
        <v>430000</v>
      </c>
      <c r="G538" s="33"/>
    </row>
    <row r="539" spans="1:7" ht="15.75" x14ac:dyDescent="0.25">
      <c r="A539" s="28">
        <v>9</v>
      </c>
      <c r="B539" s="29" t="s">
        <v>2149</v>
      </c>
      <c r="C539" s="30" t="s">
        <v>1042</v>
      </c>
      <c r="D539" s="31" t="s">
        <v>268</v>
      </c>
      <c r="E539" s="4" t="s">
        <v>2039</v>
      </c>
      <c r="F539" s="7">
        <v>430000</v>
      </c>
      <c r="G539" s="95"/>
    </row>
    <row r="540" spans="1:7" ht="15.75" x14ac:dyDescent="0.25">
      <c r="A540" s="28">
        <v>10</v>
      </c>
      <c r="B540" s="29" t="s">
        <v>2150</v>
      </c>
      <c r="C540" s="30" t="s">
        <v>2250</v>
      </c>
      <c r="D540" s="31" t="s">
        <v>159</v>
      </c>
      <c r="E540" s="4" t="s">
        <v>1848</v>
      </c>
      <c r="F540" s="7">
        <v>150000</v>
      </c>
      <c r="G540" s="33"/>
    </row>
    <row r="541" spans="1:7" ht="15.75" x14ac:dyDescent="0.25">
      <c r="A541" s="28">
        <v>11</v>
      </c>
      <c r="B541" s="29" t="s">
        <v>2151</v>
      </c>
      <c r="C541" s="30" t="s">
        <v>66</v>
      </c>
      <c r="D541" s="31" t="s">
        <v>71</v>
      </c>
      <c r="E541" s="4" t="s">
        <v>1848</v>
      </c>
      <c r="F541" s="7">
        <v>150000</v>
      </c>
      <c r="G541" s="33"/>
    </row>
    <row r="542" spans="1:7" ht="15.75" x14ac:dyDescent="0.25">
      <c r="A542" s="28">
        <v>12</v>
      </c>
      <c r="B542" s="29" t="s">
        <v>2152</v>
      </c>
      <c r="C542" s="30" t="s">
        <v>970</v>
      </c>
      <c r="D542" s="31" t="s">
        <v>74</v>
      </c>
      <c r="E542" s="4" t="s">
        <v>1848</v>
      </c>
      <c r="F542" s="7">
        <v>150000</v>
      </c>
      <c r="G542" s="33"/>
    </row>
    <row r="543" spans="1:7" ht="15.75" x14ac:dyDescent="0.25">
      <c r="A543" s="28">
        <v>13</v>
      </c>
      <c r="B543" s="29" t="s">
        <v>2153</v>
      </c>
      <c r="C543" s="30" t="s">
        <v>26</v>
      </c>
      <c r="D543" s="31" t="s">
        <v>218</v>
      </c>
      <c r="E543" s="4" t="s">
        <v>2039</v>
      </c>
      <c r="F543" s="7">
        <v>430000</v>
      </c>
      <c r="G543" s="33"/>
    </row>
    <row r="544" spans="1:7" ht="15.75" x14ac:dyDescent="0.25">
      <c r="A544" s="28">
        <v>14</v>
      </c>
      <c r="B544" s="29" t="s">
        <v>2154</v>
      </c>
      <c r="C544" s="30" t="s">
        <v>2251</v>
      </c>
      <c r="D544" s="31" t="s">
        <v>94</v>
      </c>
      <c r="E544" s="4" t="s">
        <v>1848</v>
      </c>
      <c r="F544" s="7">
        <v>150000</v>
      </c>
      <c r="G544" s="33"/>
    </row>
    <row r="545" spans="1:7" ht="15.75" x14ac:dyDescent="0.25">
      <c r="A545" s="28">
        <v>15</v>
      </c>
      <c r="B545" s="29" t="s">
        <v>2155</v>
      </c>
      <c r="C545" s="30" t="s">
        <v>304</v>
      </c>
      <c r="D545" s="31" t="s">
        <v>2252</v>
      </c>
      <c r="E545" s="4" t="s">
        <v>1848</v>
      </c>
      <c r="F545" s="7">
        <v>150000</v>
      </c>
      <c r="G545" s="33"/>
    </row>
    <row r="546" spans="1:7" ht="15.75" x14ac:dyDescent="0.25">
      <c r="A546" s="28">
        <v>16</v>
      </c>
      <c r="B546" s="29" t="s">
        <v>2156</v>
      </c>
      <c r="C546" s="30" t="s">
        <v>2253</v>
      </c>
      <c r="D546" s="31" t="s">
        <v>108</v>
      </c>
      <c r="E546" s="4" t="s">
        <v>1848</v>
      </c>
      <c r="F546" s="7">
        <v>150000</v>
      </c>
      <c r="G546" s="33"/>
    </row>
    <row r="547" spans="1:7" ht="15.75" x14ac:dyDescent="0.25">
      <c r="A547" s="28">
        <v>17</v>
      </c>
      <c r="B547" s="29" t="s">
        <v>2157</v>
      </c>
      <c r="C547" s="30" t="s">
        <v>703</v>
      </c>
      <c r="D547" s="31" t="s">
        <v>82</v>
      </c>
      <c r="E547" s="4" t="s">
        <v>1848</v>
      </c>
      <c r="F547" s="7">
        <v>150000</v>
      </c>
      <c r="G547" s="33"/>
    </row>
    <row r="548" spans="1:7" ht="15.75" x14ac:dyDescent="0.25">
      <c r="A548" s="28">
        <v>18</v>
      </c>
      <c r="B548" s="29" t="s">
        <v>2158</v>
      </c>
      <c r="C548" s="51" t="s">
        <v>672</v>
      </c>
      <c r="D548" s="31" t="s">
        <v>78</v>
      </c>
      <c r="E548" s="4" t="s">
        <v>1848</v>
      </c>
      <c r="F548" s="7">
        <v>150000</v>
      </c>
      <c r="G548" s="33"/>
    </row>
    <row r="549" spans="1:7" ht="15.75" x14ac:dyDescent="0.25">
      <c r="A549" s="28">
        <v>19</v>
      </c>
      <c r="B549" s="29" t="s">
        <v>2159</v>
      </c>
      <c r="C549" s="51" t="s">
        <v>2254</v>
      </c>
      <c r="D549" s="31" t="s">
        <v>190</v>
      </c>
      <c r="E549" s="4" t="s">
        <v>1848</v>
      </c>
      <c r="F549" s="7">
        <v>150000</v>
      </c>
      <c r="G549" s="33"/>
    </row>
    <row r="550" spans="1:7" ht="15.75" x14ac:dyDescent="0.25">
      <c r="A550" s="28">
        <v>20</v>
      </c>
      <c r="B550" s="29" t="s">
        <v>2160</v>
      </c>
      <c r="C550" s="30" t="s">
        <v>2255</v>
      </c>
      <c r="D550" s="31" t="s">
        <v>2256</v>
      </c>
      <c r="E550" s="4" t="s">
        <v>1848</v>
      </c>
      <c r="F550" s="7">
        <v>150000</v>
      </c>
      <c r="G550" s="33"/>
    </row>
    <row r="551" spans="1:7" ht="15.75" x14ac:dyDescent="0.25">
      <c r="A551" s="28">
        <v>21</v>
      </c>
      <c r="B551" s="29" t="s">
        <v>2161</v>
      </c>
      <c r="C551" s="30" t="s">
        <v>398</v>
      </c>
      <c r="D551" s="31" t="s">
        <v>708</v>
      </c>
      <c r="E551" s="4" t="s">
        <v>2040</v>
      </c>
      <c r="F551" s="7">
        <v>640000</v>
      </c>
      <c r="G551" s="33"/>
    </row>
    <row r="552" spans="1:7" ht="15.75" x14ac:dyDescent="0.25">
      <c r="A552" s="28">
        <v>22</v>
      </c>
      <c r="B552" s="29" t="s">
        <v>2162</v>
      </c>
      <c r="C552" s="30" t="s">
        <v>890</v>
      </c>
      <c r="D552" s="31" t="s">
        <v>2257</v>
      </c>
      <c r="E552" s="4" t="s">
        <v>2039</v>
      </c>
      <c r="F552" s="7">
        <v>430000</v>
      </c>
      <c r="G552" s="33"/>
    </row>
    <row r="553" spans="1:7" ht="15.75" x14ac:dyDescent="0.25">
      <c r="A553" s="28">
        <v>23</v>
      </c>
      <c r="B553" s="29" t="s">
        <v>2163</v>
      </c>
      <c r="C553" s="30" t="s">
        <v>1094</v>
      </c>
      <c r="D553" s="31" t="s">
        <v>1064</v>
      </c>
      <c r="E553" s="4" t="s">
        <v>2039</v>
      </c>
      <c r="F553" s="7">
        <v>430000</v>
      </c>
      <c r="G553" s="33"/>
    </row>
    <row r="554" spans="1:7" ht="15.75" x14ac:dyDescent="0.25">
      <c r="A554" s="28">
        <v>24</v>
      </c>
      <c r="B554" s="29" t="s">
        <v>2164</v>
      </c>
      <c r="C554" s="30" t="s">
        <v>226</v>
      </c>
      <c r="D554" s="31" t="s">
        <v>74</v>
      </c>
      <c r="E554" s="4" t="s">
        <v>1848</v>
      </c>
      <c r="F554" s="7">
        <v>150000</v>
      </c>
      <c r="G554" s="33"/>
    </row>
    <row r="555" spans="1:7" ht="15.75" x14ac:dyDescent="0.25">
      <c r="A555" s="28">
        <v>25</v>
      </c>
      <c r="B555" s="29" t="s">
        <v>2165</v>
      </c>
      <c r="C555" s="30" t="s">
        <v>366</v>
      </c>
      <c r="D555" s="31" t="s">
        <v>41</v>
      </c>
      <c r="E555" s="4" t="s">
        <v>1848</v>
      </c>
      <c r="F555" s="7">
        <v>150000</v>
      </c>
      <c r="G555" s="33"/>
    </row>
    <row r="556" spans="1:7" ht="15.75" x14ac:dyDescent="0.25">
      <c r="A556" s="28">
        <v>26</v>
      </c>
      <c r="B556" s="29" t="s">
        <v>2166</v>
      </c>
      <c r="C556" s="30" t="s">
        <v>2258</v>
      </c>
      <c r="D556" s="31" t="s">
        <v>95</v>
      </c>
      <c r="E556" s="4" t="s">
        <v>1848</v>
      </c>
      <c r="F556" s="7">
        <v>150000</v>
      </c>
      <c r="G556" s="33"/>
    </row>
    <row r="557" spans="1:7" ht="15.75" x14ac:dyDescent="0.25">
      <c r="A557" s="28">
        <v>27</v>
      </c>
      <c r="B557" s="29" t="s">
        <v>2167</v>
      </c>
      <c r="C557" s="30" t="s">
        <v>2259</v>
      </c>
      <c r="D557" s="31" t="s">
        <v>70</v>
      </c>
      <c r="E557" s="4" t="s">
        <v>1635</v>
      </c>
      <c r="F557" s="7">
        <v>935000</v>
      </c>
      <c r="G557" s="33"/>
    </row>
    <row r="558" spans="1:7" ht="15.75" x14ac:dyDescent="0.25">
      <c r="A558" s="28">
        <v>28</v>
      </c>
      <c r="B558" s="29" t="s">
        <v>2168</v>
      </c>
      <c r="C558" s="2" t="s">
        <v>1443</v>
      </c>
      <c r="D558" s="6" t="s">
        <v>59</v>
      </c>
      <c r="E558" s="4" t="s">
        <v>1848</v>
      </c>
      <c r="F558" s="7">
        <v>150000</v>
      </c>
      <c r="G558" s="21"/>
    </row>
    <row r="559" spans="1:7" ht="15.75" x14ac:dyDescent="0.25">
      <c r="A559" s="28">
        <v>29</v>
      </c>
      <c r="B559" s="29" t="s">
        <v>2169</v>
      </c>
      <c r="C559" s="2" t="s">
        <v>34</v>
      </c>
      <c r="D559" s="6" t="s">
        <v>871</v>
      </c>
      <c r="E559" s="4" t="s">
        <v>1848</v>
      </c>
      <c r="F559" s="7">
        <v>150000</v>
      </c>
      <c r="G559" s="21"/>
    </row>
    <row r="560" spans="1:7" ht="15.75" x14ac:dyDescent="0.25">
      <c r="A560" s="28">
        <v>30</v>
      </c>
      <c r="B560" s="29" t="s">
        <v>2170</v>
      </c>
      <c r="C560" s="2" t="s">
        <v>91</v>
      </c>
      <c r="D560" s="6" t="s">
        <v>31</v>
      </c>
      <c r="E560" s="4" t="s">
        <v>2039</v>
      </c>
      <c r="F560" s="7">
        <v>430000</v>
      </c>
      <c r="G560" s="21"/>
    </row>
    <row r="561" spans="1:7" ht="15.75" x14ac:dyDescent="0.25">
      <c r="A561" s="28">
        <v>31</v>
      </c>
      <c r="B561" s="29" t="s">
        <v>2171</v>
      </c>
      <c r="C561" s="30" t="s">
        <v>2260</v>
      </c>
      <c r="D561" s="31" t="s">
        <v>85</v>
      </c>
      <c r="E561" s="4" t="s">
        <v>2306</v>
      </c>
      <c r="F561" s="7">
        <v>640000</v>
      </c>
      <c r="G561" s="34"/>
    </row>
    <row r="562" spans="1:7" ht="15.75" x14ac:dyDescent="0.25">
      <c r="A562" s="28">
        <v>32</v>
      </c>
      <c r="B562" s="29" t="s">
        <v>2172</v>
      </c>
      <c r="C562" s="30" t="s">
        <v>320</v>
      </c>
      <c r="D562" s="31" t="s">
        <v>100</v>
      </c>
      <c r="E562" s="4" t="s">
        <v>1848</v>
      </c>
      <c r="F562" s="7">
        <v>150000</v>
      </c>
      <c r="G562" s="34"/>
    </row>
    <row r="563" spans="1:7" ht="15.75" x14ac:dyDescent="0.25">
      <c r="A563" s="28">
        <v>33</v>
      </c>
      <c r="B563" s="29" t="s">
        <v>2173</v>
      </c>
      <c r="C563" s="30" t="s">
        <v>2261</v>
      </c>
      <c r="D563" s="31" t="s">
        <v>24</v>
      </c>
      <c r="E563" s="4" t="s">
        <v>1848</v>
      </c>
      <c r="F563" s="7">
        <v>150000</v>
      </c>
      <c r="G563" s="34"/>
    </row>
    <row r="564" spans="1:7" ht="15.75" x14ac:dyDescent="0.25">
      <c r="A564" s="28">
        <v>34</v>
      </c>
      <c r="B564" s="29" t="s">
        <v>2174</v>
      </c>
      <c r="C564" s="30" t="s">
        <v>73</v>
      </c>
      <c r="D564" s="31" t="s">
        <v>86</v>
      </c>
      <c r="E564" s="4" t="s">
        <v>1848</v>
      </c>
      <c r="F564" s="7">
        <v>150000</v>
      </c>
      <c r="G564" s="34"/>
    </row>
    <row r="565" spans="1:7" ht="15.75" x14ac:dyDescent="0.25">
      <c r="A565" s="28">
        <v>35</v>
      </c>
      <c r="B565" s="29" t="s">
        <v>2175</v>
      </c>
      <c r="C565" s="30" t="s">
        <v>2262</v>
      </c>
      <c r="D565" s="31" t="s">
        <v>33</v>
      </c>
      <c r="E565" s="4" t="s">
        <v>1848</v>
      </c>
      <c r="F565" s="7">
        <v>150000</v>
      </c>
      <c r="G565" s="34"/>
    </row>
    <row r="566" spans="1:7" ht="15.75" x14ac:dyDescent="0.25">
      <c r="A566" s="28">
        <v>36</v>
      </c>
      <c r="B566" s="29" t="s">
        <v>2176</v>
      </c>
      <c r="C566" s="30" t="s">
        <v>140</v>
      </c>
      <c r="D566" s="31" t="s">
        <v>218</v>
      </c>
      <c r="E566" s="4" t="s">
        <v>1848</v>
      </c>
      <c r="F566" s="7">
        <v>150000</v>
      </c>
      <c r="G566" s="34"/>
    </row>
    <row r="567" spans="1:7" ht="15.75" x14ac:dyDescent="0.25">
      <c r="A567" s="28">
        <v>37</v>
      </c>
      <c r="B567" s="29" t="s">
        <v>2177</v>
      </c>
      <c r="C567" s="51" t="s">
        <v>2263</v>
      </c>
      <c r="D567" s="31" t="s">
        <v>60</v>
      </c>
      <c r="E567" s="4" t="s">
        <v>1848</v>
      </c>
      <c r="F567" s="7">
        <v>150000</v>
      </c>
      <c r="G567" s="34"/>
    </row>
    <row r="568" spans="1:7" ht="15.75" x14ac:dyDescent="0.25">
      <c r="A568" s="28">
        <v>38</v>
      </c>
      <c r="B568" s="29" t="s">
        <v>2178</v>
      </c>
      <c r="C568" s="30" t="s">
        <v>2264</v>
      </c>
      <c r="D568" s="31" t="s">
        <v>124</v>
      </c>
      <c r="E568" s="4" t="s">
        <v>1848</v>
      </c>
      <c r="F568" s="7">
        <v>150000</v>
      </c>
      <c r="G568" s="34"/>
    </row>
    <row r="569" spans="1:7" ht="15.75" x14ac:dyDescent="0.25">
      <c r="A569" s="28">
        <v>39</v>
      </c>
      <c r="B569" s="29" t="s">
        <v>2179</v>
      </c>
      <c r="C569" s="30" t="s">
        <v>2265</v>
      </c>
      <c r="D569" s="31" t="s">
        <v>36</v>
      </c>
      <c r="E569" s="4" t="s">
        <v>1848</v>
      </c>
      <c r="F569" s="7">
        <v>150000</v>
      </c>
      <c r="G569" s="34"/>
    </row>
    <row r="570" spans="1:7" ht="15.75" x14ac:dyDescent="0.25">
      <c r="A570" s="28">
        <v>40</v>
      </c>
      <c r="B570" s="29" t="s">
        <v>2180</v>
      </c>
      <c r="C570" s="30" t="s">
        <v>2266</v>
      </c>
      <c r="D570" s="31" t="s">
        <v>31</v>
      </c>
      <c r="E570" s="4" t="s">
        <v>2043</v>
      </c>
      <c r="F570" s="7">
        <v>845000</v>
      </c>
      <c r="G570" s="34"/>
    </row>
    <row r="571" spans="1:7" ht="15.75" x14ac:dyDescent="0.25">
      <c r="A571" s="28">
        <v>41</v>
      </c>
      <c r="B571" s="29" t="s">
        <v>2181</v>
      </c>
      <c r="C571" s="30" t="s">
        <v>2267</v>
      </c>
      <c r="D571" s="31" t="s">
        <v>75</v>
      </c>
      <c r="E571" s="4" t="s">
        <v>2042</v>
      </c>
      <c r="F571" s="7">
        <v>935000</v>
      </c>
      <c r="G571" s="34"/>
    </row>
    <row r="572" spans="1:7" ht="15.75" x14ac:dyDescent="0.25">
      <c r="A572" s="28">
        <v>42</v>
      </c>
      <c r="B572" s="29" t="s">
        <v>2182</v>
      </c>
      <c r="C572" s="30" t="s">
        <v>13</v>
      </c>
      <c r="D572" s="31" t="s">
        <v>176</v>
      </c>
      <c r="E572" s="4" t="s">
        <v>2039</v>
      </c>
      <c r="F572" s="7">
        <v>430000</v>
      </c>
      <c r="G572" s="34"/>
    </row>
    <row r="573" spans="1:7" ht="15.75" x14ac:dyDescent="0.25">
      <c r="A573" s="28">
        <v>43</v>
      </c>
      <c r="B573" s="29" t="s">
        <v>2183</v>
      </c>
      <c r="C573" s="30" t="s">
        <v>13</v>
      </c>
      <c r="D573" s="31" t="s">
        <v>176</v>
      </c>
      <c r="E573" s="4" t="s">
        <v>1848</v>
      </c>
      <c r="F573" s="7">
        <v>150000</v>
      </c>
      <c r="G573" s="34"/>
    </row>
    <row r="574" spans="1:7" ht="15.75" x14ac:dyDescent="0.25">
      <c r="A574" s="28">
        <v>44</v>
      </c>
      <c r="B574" s="29" t="s">
        <v>2184</v>
      </c>
      <c r="C574" s="30" t="s">
        <v>68</v>
      </c>
      <c r="D574" s="31" t="s">
        <v>21</v>
      </c>
      <c r="E574" s="4" t="s">
        <v>2040</v>
      </c>
      <c r="F574" s="7">
        <v>640000</v>
      </c>
      <c r="G574" s="34"/>
    </row>
    <row r="575" spans="1:7" ht="15.75" x14ac:dyDescent="0.25">
      <c r="A575" s="28">
        <v>45</v>
      </c>
      <c r="B575" s="29" t="s">
        <v>2185</v>
      </c>
      <c r="C575" s="30" t="s">
        <v>1037</v>
      </c>
      <c r="D575" s="31" t="s">
        <v>63</v>
      </c>
      <c r="E575" s="4" t="s">
        <v>1848</v>
      </c>
      <c r="F575" s="7">
        <v>150000</v>
      </c>
      <c r="G575" s="34"/>
    </row>
    <row r="576" spans="1:7" ht="15.75" x14ac:dyDescent="0.25">
      <c r="A576" s="28">
        <v>46</v>
      </c>
      <c r="B576" s="29" t="s">
        <v>2186</v>
      </c>
      <c r="C576" s="30" t="s">
        <v>2268</v>
      </c>
      <c r="D576" s="31" t="s">
        <v>39</v>
      </c>
      <c r="E576" s="4" t="s">
        <v>2040</v>
      </c>
      <c r="F576" s="7">
        <v>640000</v>
      </c>
      <c r="G576" s="34"/>
    </row>
    <row r="577" spans="1:7" ht="15.75" x14ac:dyDescent="0.25">
      <c r="A577" s="28">
        <v>47</v>
      </c>
      <c r="B577" s="29" t="s">
        <v>2187</v>
      </c>
      <c r="C577" s="51" t="s">
        <v>206</v>
      </c>
      <c r="D577" s="31" t="s">
        <v>2269</v>
      </c>
      <c r="E577" s="4" t="s">
        <v>2039</v>
      </c>
      <c r="F577" s="7">
        <v>430000</v>
      </c>
      <c r="G577" s="34"/>
    </row>
    <row r="578" spans="1:7" ht="15.75" x14ac:dyDescent="0.25">
      <c r="A578" s="28">
        <v>48</v>
      </c>
      <c r="B578" s="29" t="s">
        <v>2188</v>
      </c>
      <c r="C578" s="30" t="s">
        <v>206</v>
      </c>
      <c r="D578" s="31" t="s">
        <v>2269</v>
      </c>
      <c r="E578" s="4" t="s">
        <v>1848</v>
      </c>
      <c r="F578" s="7">
        <v>150000</v>
      </c>
      <c r="G578" s="34"/>
    </row>
    <row r="579" spans="1:7" ht="15.75" x14ac:dyDescent="0.25">
      <c r="A579" s="28">
        <v>49</v>
      </c>
      <c r="B579" s="29" t="s">
        <v>2189</v>
      </c>
      <c r="C579" s="30" t="s">
        <v>168</v>
      </c>
      <c r="D579" s="31" t="s">
        <v>72</v>
      </c>
      <c r="E579" s="4" t="s">
        <v>1848</v>
      </c>
      <c r="F579" s="7">
        <v>150000</v>
      </c>
      <c r="G579" s="34"/>
    </row>
    <row r="580" spans="1:7" ht="15.75" x14ac:dyDescent="0.25">
      <c r="A580" s="28">
        <v>50</v>
      </c>
      <c r="B580" s="29" t="s">
        <v>2190</v>
      </c>
      <c r="C580" s="30" t="s">
        <v>2270</v>
      </c>
      <c r="D580" s="31" t="s">
        <v>27</v>
      </c>
      <c r="E580" s="4" t="s">
        <v>1848</v>
      </c>
      <c r="F580" s="7">
        <v>150000</v>
      </c>
      <c r="G580" s="34"/>
    </row>
    <row r="581" spans="1:7" ht="15.75" x14ac:dyDescent="0.25">
      <c r="A581" s="28">
        <v>51</v>
      </c>
      <c r="B581" s="29" t="s">
        <v>2191</v>
      </c>
      <c r="C581" s="30" t="s">
        <v>2271</v>
      </c>
      <c r="D581" s="31" t="s">
        <v>39</v>
      </c>
      <c r="E581" s="4" t="s">
        <v>1848</v>
      </c>
      <c r="F581" s="7">
        <v>150000</v>
      </c>
      <c r="G581" s="34"/>
    </row>
    <row r="582" spans="1:7" ht="15.75" x14ac:dyDescent="0.25">
      <c r="A582" s="28">
        <v>52</v>
      </c>
      <c r="B582" s="29" t="s">
        <v>2192</v>
      </c>
      <c r="C582" s="30" t="s">
        <v>1042</v>
      </c>
      <c r="D582" s="31" t="s">
        <v>18</v>
      </c>
      <c r="E582" s="4" t="s">
        <v>1848</v>
      </c>
      <c r="F582" s="7">
        <v>150000</v>
      </c>
      <c r="G582" s="34"/>
    </row>
    <row r="583" spans="1:7" ht="15.75" x14ac:dyDescent="0.25">
      <c r="A583" s="28">
        <v>53</v>
      </c>
      <c r="B583" s="29" t="s">
        <v>2193</v>
      </c>
      <c r="C583" s="30" t="s">
        <v>2272</v>
      </c>
      <c r="D583" s="31" t="s">
        <v>59</v>
      </c>
      <c r="E583" s="4" t="s">
        <v>1848</v>
      </c>
      <c r="F583" s="7">
        <v>150000</v>
      </c>
      <c r="G583" s="34"/>
    </row>
    <row r="584" spans="1:7" ht="15.75" x14ac:dyDescent="0.25">
      <c r="A584" s="28">
        <v>54</v>
      </c>
      <c r="B584" s="29" t="s">
        <v>2194</v>
      </c>
      <c r="C584" s="30" t="s">
        <v>2273</v>
      </c>
      <c r="D584" s="31" t="s">
        <v>31</v>
      </c>
      <c r="E584" s="4" t="s">
        <v>2039</v>
      </c>
      <c r="F584" s="7">
        <v>430000</v>
      </c>
      <c r="G584" s="34"/>
    </row>
    <row r="585" spans="1:7" ht="15.75" x14ac:dyDescent="0.25">
      <c r="A585" s="28">
        <v>55</v>
      </c>
      <c r="B585" s="29" t="s">
        <v>2195</v>
      </c>
      <c r="C585" s="30" t="s">
        <v>2274</v>
      </c>
      <c r="D585" s="31" t="s">
        <v>1480</v>
      </c>
      <c r="E585" s="4" t="s">
        <v>2039</v>
      </c>
      <c r="F585" s="7">
        <v>430000</v>
      </c>
      <c r="G585" s="34"/>
    </row>
    <row r="586" spans="1:7" ht="15.75" x14ac:dyDescent="0.25">
      <c r="A586" s="28">
        <v>56</v>
      </c>
      <c r="B586" s="29" t="s">
        <v>2196</v>
      </c>
      <c r="C586" s="30" t="s">
        <v>14</v>
      </c>
      <c r="D586" s="31" t="s">
        <v>57</v>
      </c>
      <c r="E586" s="4" t="s">
        <v>2039</v>
      </c>
      <c r="F586" s="7">
        <v>430000</v>
      </c>
      <c r="G586" s="34"/>
    </row>
    <row r="587" spans="1:7" ht="15.75" x14ac:dyDescent="0.25">
      <c r="A587" s="28">
        <v>57</v>
      </c>
      <c r="B587" s="29" t="s">
        <v>2197</v>
      </c>
      <c r="C587" s="30" t="s">
        <v>38</v>
      </c>
      <c r="D587" s="31" t="s">
        <v>680</v>
      </c>
      <c r="E587" s="4" t="s">
        <v>1641</v>
      </c>
      <c r="F587" s="7">
        <v>2520000</v>
      </c>
      <c r="G587" s="34"/>
    </row>
    <row r="588" spans="1:7" ht="15.75" x14ac:dyDescent="0.25">
      <c r="A588" s="28">
        <v>58</v>
      </c>
      <c r="B588" s="29" t="s">
        <v>2198</v>
      </c>
      <c r="C588" s="2" t="s">
        <v>2276</v>
      </c>
      <c r="D588" s="6" t="s">
        <v>187</v>
      </c>
      <c r="E588" s="4" t="s">
        <v>1848</v>
      </c>
      <c r="F588" s="7">
        <v>150000</v>
      </c>
      <c r="G588" s="34"/>
    </row>
    <row r="589" spans="1:7" ht="15.75" x14ac:dyDescent="0.25">
      <c r="A589" s="28">
        <v>59</v>
      </c>
      <c r="B589" s="29" t="s">
        <v>2199</v>
      </c>
      <c r="C589" s="2" t="s">
        <v>2277</v>
      </c>
      <c r="D589" s="6" t="s">
        <v>8</v>
      </c>
      <c r="E589" s="4" t="s">
        <v>1848</v>
      </c>
      <c r="F589" s="7">
        <v>150000</v>
      </c>
      <c r="G589" s="34"/>
    </row>
    <row r="590" spans="1:7" ht="15.75" x14ac:dyDescent="0.25">
      <c r="A590" s="28">
        <v>60</v>
      </c>
      <c r="B590" s="29" t="s">
        <v>2200</v>
      </c>
      <c r="C590" s="2" t="s">
        <v>146</v>
      </c>
      <c r="D590" s="6" t="s">
        <v>180</v>
      </c>
      <c r="E590" s="4" t="s">
        <v>1848</v>
      </c>
      <c r="F590" s="7">
        <v>150000</v>
      </c>
      <c r="G590" s="34"/>
    </row>
    <row r="591" spans="1:7" ht="15.75" x14ac:dyDescent="0.25">
      <c r="A591" s="28">
        <v>61</v>
      </c>
      <c r="B591" s="29" t="s">
        <v>2201</v>
      </c>
      <c r="C591" s="2" t="s">
        <v>93</v>
      </c>
      <c r="D591" s="6" t="s">
        <v>218</v>
      </c>
      <c r="E591" s="4" t="s">
        <v>2039</v>
      </c>
      <c r="F591" s="7">
        <v>430000</v>
      </c>
      <c r="G591" s="34"/>
    </row>
    <row r="592" spans="1:7" ht="15.75" x14ac:dyDescent="0.25">
      <c r="A592" s="28">
        <v>62</v>
      </c>
      <c r="B592" s="29" t="s">
        <v>2202</v>
      </c>
      <c r="C592" s="2" t="s">
        <v>1146</v>
      </c>
      <c r="D592" s="6" t="s">
        <v>56</v>
      </c>
      <c r="E592" s="4" t="s">
        <v>2040</v>
      </c>
      <c r="F592" s="7">
        <v>640000</v>
      </c>
      <c r="G592" s="34"/>
    </row>
    <row r="593" spans="1:7" ht="15.75" x14ac:dyDescent="0.25">
      <c r="A593" s="28">
        <v>63</v>
      </c>
      <c r="B593" s="29" t="s">
        <v>2203</v>
      </c>
      <c r="C593" s="2" t="s">
        <v>135</v>
      </c>
      <c r="D593" s="6" t="s">
        <v>190</v>
      </c>
      <c r="E593" s="4" t="s">
        <v>1848</v>
      </c>
      <c r="F593" s="7">
        <v>150000</v>
      </c>
      <c r="G593" s="34"/>
    </row>
    <row r="594" spans="1:7" ht="15.75" x14ac:dyDescent="0.25">
      <c r="A594" s="28">
        <v>64</v>
      </c>
      <c r="B594" s="29" t="s">
        <v>2204</v>
      </c>
      <c r="C594" s="2" t="s">
        <v>244</v>
      </c>
      <c r="D594" s="6" t="s">
        <v>63</v>
      </c>
      <c r="E594" s="4" t="s">
        <v>1848</v>
      </c>
      <c r="F594" s="7">
        <v>150000</v>
      </c>
      <c r="G594" s="34"/>
    </row>
    <row r="595" spans="1:7" ht="15.75" x14ac:dyDescent="0.25">
      <c r="A595" s="28">
        <v>65</v>
      </c>
      <c r="B595" s="29" t="s">
        <v>2205</v>
      </c>
      <c r="C595" s="2" t="s">
        <v>2278</v>
      </c>
      <c r="D595" s="6" t="s">
        <v>70</v>
      </c>
      <c r="E595" s="4" t="s">
        <v>1848</v>
      </c>
      <c r="F595" s="7">
        <v>150000</v>
      </c>
      <c r="G595" s="34"/>
    </row>
    <row r="596" spans="1:7" ht="15.75" x14ac:dyDescent="0.25">
      <c r="A596" s="28">
        <v>66</v>
      </c>
      <c r="B596" s="29" t="s">
        <v>2206</v>
      </c>
      <c r="C596" s="2" t="s">
        <v>2279</v>
      </c>
      <c r="D596" s="6" t="s">
        <v>31</v>
      </c>
      <c r="E596" s="4" t="s">
        <v>1848</v>
      </c>
      <c r="F596" s="7">
        <v>150000</v>
      </c>
      <c r="G596" s="34"/>
    </row>
    <row r="597" spans="1:7" ht="15.75" x14ac:dyDescent="0.25">
      <c r="A597" s="28">
        <v>67</v>
      </c>
      <c r="B597" s="29" t="s">
        <v>2207</v>
      </c>
      <c r="C597" s="2" t="s">
        <v>14</v>
      </c>
      <c r="D597" s="6" t="s">
        <v>121</v>
      </c>
      <c r="E597" s="4" t="s">
        <v>1848</v>
      </c>
      <c r="F597" s="7">
        <v>150000</v>
      </c>
      <c r="G597" s="34"/>
    </row>
    <row r="598" spans="1:7" ht="15.75" x14ac:dyDescent="0.25">
      <c r="A598" s="28">
        <v>68</v>
      </c>
      <c r="B598" s="29" t="s">
        <v>2208</v>
      </c>
      <c r="C598" s="2" t="s">
        <v>13</v>
      </c>
      <c r="D598" s="6" t="s">
        <v>104</v>
      </c>
      <c r="E598" s="4" t="s">
        <v>1848</v>
      </c>
      <c r="F598" s="7">
        <v>150000</v>
      </c>
      <c r="G598" s="34"/>
    </row>
    <row r="599" spans="1:7" ht="15.75" x14ac:dyDescent="0.25">
      <c r="A599" s="28">
        <v>69</v>
      </c>
      <c r="B599" s="29" t="s">
        <v>2209</v>
      </c>
      <c r="C599" s="2" t="s">
        <v>2280</v>
      </c>
      <c r="D599" s="6" t="s">
        <v>57</v>
      </c>
      <c r="E599" s="4" t="s">
        <v>1848</v>
      </c>
      <c r="F599" s="7">
        <v>150000</v>
      </c>
      <c r="G599" s="34"/>
    </row>
    <row r="600" spans="1:7" ht="15.75" x14ac:dyDescent="0.25">
      <c r="A600" s="28">
        <v>70</v>
      </c>
      <c r="B600" s="29" t="s">
        <v>2210</v>
      </c>
      <c r="C600" s="3" t="s">
        <v>2281</v>
      </c>
      <c r="D600" s="6" t="s">
        <v>123</v>
      </c>
      <c r="E600" s="4" t="s">
        <v>1848</v>
      </c>
      <c r="F600" s="7">
        <v>150000</v>
      </c>
      <c r="G600" s="34"/>
    </row>
    <row r="601" spans="1:7" ht="15.75" x14ac:dyDescent="0.25">
      <c r="A601" s="28">
        <v>71</v>
      </c>
      <c r="B601" s="29" t="s">
        <v>2211</v>
      </c>
      <c r="C601" s="2" t="s">
        <v>26</v>
      </c>
      <c r="D601" s="6" t="s">
        <v>108</v>
      </c>
      <c r="E601" s="4" t="s">
        <v>1848</v>
      </c>
      <c r="F601" s="7">
        <v>150000</v>
      </c>
      <c r="G601" s="34"/>
    </row>
    <row r="602" spans="1:7" ht="15.75" x14ac:dyDescent="0.25">
      <c r="A602" s="28">
        <v>72</v>
      </c>
      <c r="B602" s="29" t="s">
        <v>2212</v>
      </c>
      <c r="C602" s="2" t="s">
        <v>2282</v>
      </c>
      <c r="D602" s="6" t="s">
        <v>164</v>
      </c>
      <c r="E602" s="4" t="s">
        <v>1848</v>
      </c>
      <c r="F602" s="7">
        <v>150000</v>
      </c>
      <c r="G602" s="34"/>
    </row>
    <row r="603" spans="1:7" ht="15.75" x14ac:dyDescent="0.25">
      <c r="A603" s="28">
        <v>73</v>
      </c>
      <c r="B603" s="29" t="s">
        <v>2213</v>
      </c>
      <c r="C603" s="2" t="s">
        <v>264</v>
      </c>
      <c r="D603" s="6" t="s">
        <v>63</v>
      </c>
      <c r="E603" s="4" t="s">
        <v>1494</v>
      </c>
      <c r="F603" s="7">
        <v>840000</v>
      </c>
      <c r="G603" s="34" t="s">
        <v>2286</v>
      </c>
    </row>
    <row r="604" spans="1:7" ht="15.75" x14ac:dyDescent="0.25">
      <c r="A604" s="28">
        <v>74</v>
      </c>
      <c r="B604" s="29" t="s">
        <v>2214</v>
      </c>
      <c r="C604" s="2" t="s">
        <v>2283</v>
      </c>
      <c r="D604" s="6" t="s">
        <v>97</v>
      </c>
      <c r="E604" s="4" t="s">
        <v>1848</v>
      </c>
      <c r="F604" s="7">
        <v>150000</v>
      </c>
      <c r="G604" s="34"/>
    </row>
    <row r="605" spans="1:7" ht="15.75" x14ac:dyDescent="0.25">
      <c r="A605" s="28">
        <v>75</v>
      </c>
      <c r="B605" s="29" t="s">
        <v>2215</v>
      </c>
      <c r="C605" s="2" t="s">
        <v>2284</v>
      </c>
      <c r="D605" s="6" t="s">
        <v>95</v>
      </c>
      <c r="E605" s="4" t="s">
        <v>1848</v>
      </c>
      <c r="F605" s="7">
        <v>150000</v>
      </c>
      <c r="G605" s="34"/>
    </row>
    <row r="606" spans="1:7" ht="15.75" x14ac:dyDescent="0.25">
      <c r="A606" s="28">
        <v>76</v>
      </c>
      <c r="B606" s="29" t="s">
        <v>2216</v>
      </c>
      <c r="C606" s="2" t="s">
        <v>116</v>
      </c>
      <c r="D606" s="6" t="s">
        <v>53</v>
      </c>
      <c r="E606" s="4" t="s">
        <v>2039</v>
      </c>
      <c r="F606" s="7">
        <v>430000</v>
      </c>
      <c r="G606" s="34"/>
    </row>
    <row r="607" spans="1:7" ht="15.75" x14ac:dyDescent="0.25">
      <c r="A607" s="28">
        <v>77</v>
      </c>
      <c r="B607" s="29" t="s">
        <v>2217</v>
      </c>
      <c r="C607" s="2" t="s">
        <v>2285</v>
      </c>
      <c r="D607" s="6" t="s">
        <v>109</v>
      </c>
      <c r="E607" s="4" t="s">
        <v>2040</v>
      </c>
      <c r="F607" s="7">
        <v>640000</v>
      </c>
      <c r="G607" s="34"/>
    </row>
    <row r="608" spans="1:7" ht="15.75" x14ac:dyDescent="0.25">
      <c r="A608" s="28">
        <v>78</v>
      </c>
      <c r="B608" s="29" t="s">
        <v>2218</v>
      </c>
      <c r="C608" s="2" t="s">
        <v>91</v>
      </c>
      <c r="D608" s="6" t="s">
        <v>235</v>
      </c>
      <c r="E608" s="4" t="s">
        <v>1848</v>
      </c>
      <c r="F608" s="7">
        <v>150000</v>
      </c>
      <c r="G608" s="34"/>
    </row>
    <row r="609" spans="1:7" ht="15.75" x14ac:dyDescent="0.25">
      <c r="A609" s="28">
        <v>79</v>
      </c>
      <c r="B609" s="29" t="s">
        <v>2219</v>
      </c>
      <c r="C609" s="2" t="s">
        <v>28</v>
      </c>
      <c r="D609" s="6" t="s">
        <v>33</v>
      </c>
      <c r="E609" s="4" t="s">
        <v>2039</v>
      </c>
      <c r="F609" s="7">
        <v>430000</v>
      </c>
      <c r="G609" s="34"/>
    </row>
    <row r="610" spans="1:7" ht="15.75" x14ac:dyDescent="0.25">
      <c r="A610" s="28">
        <v>80</v>
      </c>
      <c r="B610" s="29" t="s">
        <v>2220</v>
      </c>
      <c r="C610" s="2" t="s">
        <v>14</v>
      </c>
      <c r="D610" s="6" t="s">
        <v>2287</v>
      </c>
      <c r="E610" s="4" t="s">
        <v>1848</v>
      </c>
      <c r="F610" s="7">
        <v>150000</v>
      </c>
      <c r="G610" s="34"/>
    </row>
    <row r="611" spans="1:7" ht="15.75" x14ac:dyDescent="0.25">
      <c r="A611" s="28">
        <v>81</v>
      </c>
      <c r="B611" s="29" t="s">
        <v>2221</v>
      </c>
      <c r="C611" s="2" t="s">
        <v>14</v>
      </c>
      <c r="D611" s="6" t="s">
        <v>2287</v>
      </c>
      <c r="E611" s="4" t="s">
        <v>2039</v>
      </c>
      <c r="F611" s="7">
        <v>430000</v>
      </c>
      <c r="G611" s="34"/>
    </row>
    <row r="612" spans="1:7" ht="15.75" x14ac:dyDescent="0.25">
      <c r="A612" s="28">
        <v>82</v>
      </c>
      <c r="B612" s="29" t="s">
        <v>2222</v>
      </c>
      <c r="C612" s="2" t="s">
        <v>406</v>
      </c>
      <c r="D612" s="6" t="s">
        <v>124</v>
      </c>
      <c r="E612" s="4" t="s">
        <v>1848</v>
      </c>
      <c r="F612" s="7">
        <v>150000</v>
      </c>
      <c r="G612" s="34"/>
    </row>
    <row r="613" spans="1:7" ht="15.75" x14ac:dyDescent="0.25">
      <c r="A613" s="28">
        <v>83</v>
      </c>
      <c r="B613" s="29" t="s">
        <v>2223</v>
      </c>
      <c r="C613" s="2" t="s">
        <v>25</v>
      </c>
      <c r="D613" s="6" t="s">
        <v>53</v>
      </c>
      <c r="E613" s="4" t="s">
        <v>1848</v>
      </c>
      <c r="F613" s="7">
        <v>150000</v>
      </c>
      <c r="G613" s="34"/>
    </row>
    <row r="614" spans="1:7" ht="15.75" x14ac:dyDescent="0.25">
      <c r="A614" s="28">
        <v>84</v>
      </c>
      <c r="B614" s="29" t="s">
        <v>2224</v>
      </c>
      <c r="C614" s="2" t="s">
        <v>2288</v>
      </c>
      <c r="D614" s="6" t="s">
        <v>71</v>
      </c>
      <c r="E614" s="4" t="s">
        <v>2039</v>
      </c>
      <c r="F614" s="7">
        <v>430000</v>
      </c>
      <c r="G614" s="34"/>
    </row>
    <row r="615" spans="1:7" ht="15.75" x14ac:dyDescent="0.25">
      <c r="A615" s="28">
        <v>85</v>
      </c>
      <c r="B615" s="29" t="s">
        <v>2225</v>
      </c>
      <c r="C615" s="11" t="s">
        <v>2289</v>
      </c>
      <c r="D615" s="6" t="s">
        <v>86</v>
      </c>
      <c r="E615" s="4" t="s">
        <v>2039</v>
      </c>
      <c r="F615" s="7">
        <v>430000</v>
      </c>
      <c r="G615" s="34"/>
    </row>
    <row r="616" spans="1:7" ht="15.75" x14ac:dyDescent="0.25">
      <c r="A616" s="28">
        <v>86</v>
      </c>
      <c r="B616" s="29" t="s">
        <v>2226</v>
      </c>
      <c r="C616" s="2" t="s">
        <v>179</v>
      </c>
      <c r="D616" s="6" t="s">
        <v>37</v>
      </c>
      <c r="E616" s="4" t="s">
        <v>1848</v>
      </c>
      <c r="F616" s="7">
        <v>150000</v>
      </c>
      <c r="G616" s="34"/>
    </row>
    <row r="617" spans="1:7" ht="15.75" x14ac:dyDescent="0.25">
      <c r="A617" s="28">
        <v>87</v>
      </c>
      <c r="B617" s="29" t="s">
        <v>2227</v>
      </c>
      <c r="C617" s="2" t="s">
        <v>66</v>
      </c>
      <c r="D617" s="6" t="s">
        <v>50</v>
      </c>
      <c r="E617" s="4" t="s">
        <v>2039</v>
      </c>
      <c r="F617" s="7">
        <v>430000</v>
      </c>
      <c r="G617" s="34"/>
    </row>
    <row r="618" spans="1:7" ht="15.75" x14ac:dyDescent="0.25">
      <c r="A618" s="28">
        <v>88</v>
      </c>
      <c r="B618" s="29" t="s">
        <v>2228</v>
      </c>
      <c r="C618" s="2" t="s">
        <v>1238</v>
      </c>
      <c r="D618" s="6" t="s">
        <v>2275</v>
      </c>
      <c r="E618" s="4" t="s">
        <v>2039</v>
      </c>
      <c r="F618" s="7">
        <v>430000</v>
      </c>
      <c r="G618" s="34"/>
    </row>
    <row r="619" spans="1:7" ht="15.75" x14ac:dyDescent="0.25">
      <c r="A619" s="28">
        <v>89</v>
      </c>
      <c r="B619" s="29" t="s">
        <v>2229</v>
      </c>
      <c r="C619" s="2" t="s">
        <v>1087</v>
      </c>
      <c r="D619" s="6" t="s">
        <v>152</v>
      </c>
      <c r="E619" s="4" t="s">
        <v>1848</v>
      </c>
      <c r="F619" s="7">
        <v>150000</v>
      </c>
      <c r="G619" s="34"/>
    </row>
    <row r="620" spans="1:7" ht="15.75" x14ac:dyDescent="0.25">
      <c r="A620" s="28">
        <v>90</v>
      </c>
      <c r="B620" s="29" t="s">
        <v>2230</v>
      </c>
      <c r="C620" s="3" t="s">
        <v>160</v>
      </c>
      <c r="D620" s="6" t="s">
        <v>43</v>
      </c>
      <c r="E620" s="4" t="s">
        <v>2039</v>
      </c>
      <c r="F620" s="7">
        <v>430000</v>
      </c>
      <c r="G620" s="34"/>
    </row>
    <row r="621" spans="1:7" ht="15.75" x14ac:dyDescent="0.25">
      <c r="A621" s="28">
        <v>91</v>
      </c>
      <c r="B621" s="29" t="s">
        <v>2231</v>
      </c>
      <c r="C621" s="2" t="s">
        <v>226</v>
      </c>
      <c r="D621" s="6" t="s">
        <v>24</v>
      </c>
      <c r="E621" s="4" t="s">
        <v>1848</v>
      </c>
      <c r="F621" s="7">
        <v>150000</v>
      </c>
      <c r="G621" s="21"/>
    </row>
    <row r="622" spans="1:7" ht="15.75" x14ac:dyDescent="0.25">
      <c r="A622" s="28">
        <v>92</v>
      </c>
      <c r="B622" s="29" t="s">
        <v>2232</v>
      </c>
      <c r="C622" s="2" t="s">
        <v>2290</v>
      </c>
      <c r="D622" s="6" t="s">
        <v>63</v>
      </c>
      <c r="E622" s="4" t="s">
        <v>2043</v>
      </c>
      <c r="F622" s="7">
        <v>845000</v>
      </c>
      <c r="G622" s="21"/>
    </row>
    <row r="623" spans="1:7" ht="15.75" x14ac:dyDescent="0.25">
      <c r="A623" s="28">
        <v>93</v>
      </c>
      <c r="B623" s="29" t="s">
        <v>2233</v>
      </c>
      <c r="C623" s="2" t="s">
        <v>2291</v>
      </c>
      <c r="D623" s="6" t="s">
        <v>97</v>
      </c>
      <c r="E623" s="4" t="s">
        <v>2042</v>
      </c>
      <c r="F623" s="7">
        <v>935000</v>
      </c>
      <c r="G623" s="21"/>
    </row>
    <row r="624" spans="1:7" ht="15.75" x14ac:dyDescent="0.25">
      <c r="A624" s="28">
        <v>94</v>
      </c>
      <c r="B624" s="29" t="s">
        <v>2234</v>
      </c>
      <c r="C624" s="2" t="s">
        <v>84</v>
      </c>
      <c r="D624" s="6" t="s">
        <v>98</v>
      </c>
      <c r="E624" s="4" t="s">
        <v>1848</v>
      </c>
      <c r="F624" s="7">
        <v>150000</v>
      </c>
      <c r="G624" s="21"/>
    </row>
    <row r="625" spans="1:7" ht="15.75" x14ac:dyDescent="0.25">
      <c r="A625" s="28">
        <v>95</v>
      </c>
      <c r="B625" s="29" t="s">
        <v>2235</v>
      </c>
      <c r="C625" s="2" t="s">
        <v>2292</v>
      </c>
      <c r="D625" s="6" t="s">
        <v>32</v>
      </c>
      <c r="E625" s="4" t="s">
        <v>1848</v>
      </c>
      <c r="F625" s="7">
        <v>150000</v>
      </c>
      <c r="G625" s="21"/>
    </row>
    <row r="626" spans="1:7" ht="15.75" x14ac:dyDescent="0.25">
      <c r="A626" s="28">
        <v>96</v>
      </c>
      <c r="B626" s="29" t="s">
        <v>2236</v>
      </c>
      <c r="C626" s="2" t="s">
        <v>2293</v>
      </c>
      <c r="D626" s="6" t="s">
        <v>110</v>
      </c>
      <c r="E626" s="4" t="s">
        <v>1848</v>
      </c>
      <c r="F626" s="7">
        <v>150000</v>
      </c>
      <c r="G626" s="21"/>
    </row>
    <row r="627" spans="1:7" ht="15.75" x14ac:dyDescent="0.25">
      <c r="A627" s="28">
        <v>97</v>
      </c>
      <c r="B627" s="29" t="s">
        <v>2237</v>
      </c>
      <c r="C627" s="2" t="s">
        <v>111</v>
      </c>
      <c r="D627" s="6" t="s">
        <v>17</v>
      </c>
      <c r="E627" s="4" t="s">
        <v>2294</v>
      </c>
      <c r="F627" s="7">
        <v>790000</v>
      </c>
      <c r="G627" s="21"/>
    </row>
    <row r="628" spans="1:7" ht="15.75" x14ac:dyDescent="0.25">
      <c r="A628" s="28">
        <v>98</v>
      </c>
      <c r="B628" s="29" t="s">
        <v>2238</v>
      </c>
      <c r="C628" s="2" t="s">
        <v>1238</v>
      </c>
      <c r="D628" s="6" t="s">
        <v>37</v>
      </c>
      <c r="E628" s="4" t="s">
        <v>1848</v>
      </c>
      <c r="F628" s="7">
        <v>150000</v>
      </c>
      <c r="G628" s="21"/>
    </row>
    <row r="629" spans="1:7" ht="15.75" x14ac:dyDescent="0.25">
      <c r="A629" s="28">
        <v>99</v>
      </c>
      <c r="B629" s="29" t="s">
        <v>2239</v>
      </c>
      <c r="C629" s="2" t="s">
        <v>2295</v>
      </c>
      <c r="D629" s="6" t="s">
        <v>54</v>
      </c>
      <c r="E629" s="4" t="s">
        <v>2040</v>
      </c>
      <c r="F629" s="7">
        <v>640000</v>
      </c>
      <c r="G629" s="21"/>
    </row>
    <row r="630" spans="1:7" ht="15.75" x14ac:dyDescent="0.25">
      <c r="A630" s="28">
        <v>100</v>
      </c>
      <c r="B630" s="29" t="s">
        <v>2240</v>
      </c>
      <c r="C630" s="2" t="s">
        <v>889</v>
      </c>
      <c r="D630" s="6" t="s">
        <v>347</v>
      </c>
      <c r="E630" s="4" t="s">
        <v>1848</v>
      </c>
      <c r="F630" s="7">
        <v>150000</v>
      </c>
      <c r="G630" s="21"/>
    </row>
    <row r="631" spans="1:7" ht="15.75" x14ac:dyDescent="0.25">
      <c r="A631" s="28">
        <v>101</v>
      </c>
      <c r="B631" s="29" t="s">
        <v>2241</v>
      </c>
      <c r="C631" s="2" t="s">
        <v>14</v>
      </c>
      <c r="D631" s="6" t="s">
        <v>261</v>
      </c>
      <c r="E631" s="4" t="s">
        <v>1848</v>
      </c>
      <c r="F631" s="7">
        <v>150000</v>
      </c>
      <c r="G631" s="21"/>
    </row>
    <row r="632" spans="1:7" ht="15.75" x14ac:dyDescent="0.25">
      <c r="A632" s="28">
        <v>102</v>
      </c>
      <c r="B632" s="29" t="s">
        <v>2242</v>
      </c>
      <c r="C632" s="2" t="s">
        <v>26</v>
      </c>
      <c r="D632" s="6" t="s">
        <v>123</v>
      </c>
      <c r="E632" s="4" t="s">
        <v>1848</v>
      </c>
      <c r="F632" s="7">
        <v>150000</v>
      </c>
      <c r="G632" s="21"/>
    </row>
    <row r="633" spans="1:7" ht="15.75" x14ac:dyDescent="0.25">
      <c r="A633" s="28">
        <v>103</v>
      </c>
      <c r="B633" s="29" t="s">
        <v>2243</v>
      </c>
      <c r="C633" s="2" t="s">
        <v>2296</v>
      </c>
      <c r="D633" s="6" t="s">
        <v>2297</v>
      </c>
      <c r="E633" s="4" t="s">
        <v>1848</v>
      </c>
      <c r="F633" s="7">
        <v>150000</v>
      </c>
      <c r="G633" s="21"/>
    </row>
    <row r="634" spans="1:7" ht="15.75" x14ac:dyDescent="0.25">
      <c r="A634" s="28">
        <v>104</v>
      </c>
      <c r="B634" s="29" t="s">
        <v>2244</v>
      </c>
      <c r="C634" s="2" t="s">
        <v>179</v>
      </c>
      <c r="D634" s="6" t="s">
        <v>115</v>
      </c>
      <c r="E634" s="4" t="s">
        <v>1848</v>
      </c>
      <c r="F634" s="7">
        <v>150000</v>
      </c>
      <c r="G634" s="21"/>
    </row>
    <row r="635" spans="1:7" ht="15.75" x14ac:dyDescent="0.25">
      <c r="A635" s="28">
        <v>105</v>
      </c>
      <c r="B635" s="29" t="s">
        <v>2245</v>
      </c>
      <c r="C635" s="2" t="s">
        <v>2298</v>
      </c>
      <c r="D635" s="6" t="s">
        <v>109</v>
      </c>
      <c r="E635" s="4" t="s">
        <v>2043</v>
      </c>
      <c r="F635" s="7">
        <v>845000</v>
      </c>
      <c r="G635" s="21"/>
    </row>
    <row r="636" spans="1:7" ht="15.75" x14ac:dyDescent="0.25">
      <c r="A636" s="28">
        <v>106</v>
      </c>
      <c r="B636" s="29" t="s">
        <v>2246</v>
      </c>
      <c r="C636" s="2" t="s">
        <v>2299</v>
      </c>
      <c r="D636" s="6" t="s">
        <v>1258</v>
      </c>
      <c r="E636" s="4" t="s">
        <v>1848</v>
      </c>
      <c r="F636" s="7">
        <v>150000</v>
      </c>
      <c r="G636" s="21"/>
    </row>
    <row r="637" spans="1:7" ht="15.75" x14ac:dyDescent="0.25">
      <c r="A637" s="28">
        <v>107</v>
      </c>
      <c r="B637" s="29" t="s">
        <v>2310</v>
      </c>
      <c r="C637" s="2" t="s">
        <v>25</v>
      </c>
      <c r="D637" s="6" t="s">
        <v>88</v>
      </c>
      <c r="E637" s="4" t="s">
        <v>1848</v>
      </c>
      <c r="F637" s="7">
        <v>150000</v>
      </c>
      <c r="G637" s="21"/>
    </row>
    <row r="638" spans="1:7" ht="15.75" x14ac:dyDescent="0.25">
      <c r="A638" s="326" t="s">
        <v>330</v>
      </c>
      <c r="B638" s="327"/>
      <c r="C638" s="327"/>
      <c r="D638" s="327"/>
      <c r="E638" s="328"/>
      <c r="F638" s="77">
        <f>SUM(F531:F637)</f>
        <v>35390000</v>
      </c>
      <c r="G638" s="8"/>
    </row>
    <row r="639" spans="1:7" ht="15.75" x14ac:dyDescent="0.25">
      <c r="A639" s="329" t="s">
        <v>2427</v>
      </c>
      <c r="B639" s="330"/>
      <c r="C639" s="330"/>
      <c r="D639" s="330"/>
      <c r="E639" s="330"/>
      <c r="F639" s="330"/>
      <c r="G639" s="331"/>
    </row>
    <row r="640" spans="1:7" ht="15.75" x14ac:dyDescent="0.25">
      <c r="A640" s="9"/>
      <c r="B640" s="9"/>
      <c r="C640" s="9"/>
      <c r="D640" s="9"/>
      <c r="E640" s="9"/>
      <c r="F640" s="9"/>
      <c r="G640" s="9"/>
    </row>
    <row r="641" spans="1:7" ht="15.75" x14ac:dyDescent="0.25">
      <c r="A641" s="321" t="s">
        <v>2300</v>
      </c>
      <c r="B641" s="321"/>
      <c r="C641" s="321"/>
      <c r="D641" s="321"/>
      <c r="E641" s="321"/>
      <c r="F641" s="321"/>
      <c r="G641" s="321"/>
    </row>
    <row r="642" spans="1:7" ht="15.75" x14ac:dyDescent="0.25">
      <c r="A642" s="322" t="s">
        <v>9</v>
      </c>
      <c r="B642" s="322"/>
      <c r="C642" s="322"/>
      <c r="D642" s="70"/>
      <c r="E642" s="322" t="s">
        <v>10</v>
      </c>
      <c r="F642" s="322"/>
      <c r="G642" s="322"/>
    </row>
    <row r="643" spans="1:7" ht="15.75" x14ac:dyDescent="0.25">
      <c r="A643" s="1"/>
      <c r="B643" s="1"/>
      <c r="C643" s="1"/>
      <c r="D643" s="1"/>
      <c r="E643" s="1"/>
      <c r="F643" s="10"/>
      <c r="G643" s="10"/>
    </row>
    <row r="644" spans="1:7" ht="15.75" x14ac:dyDescent="0.25">
      <c r="A644" s="1"/>
      <c r="B644" s="1"/>
      <c r="C644" s="1"/>
      <c r="D644" s="1"/>
      <c r="E644" s="1"/>
      <c r="F644" s="10"/>
      <c r="G644" s="10"/>
    </row>
    <row r="645" spans="1:7" ht="15.75" x14ac:dyDescent="0.25">
      <c r="A645" s="1"/>
      <c r="B645" s="1"/>
      <c r="C645" s="1"/>
      <c r="D645" s="1"/>
      <c r="E645" s="1"/>
      <c r="F645" s="10"/>
      <c r="G645" s="10"/>
    </row>
    <row r="646" spans="1:7" ht="15.75" x14ac:dyDescent="0.25">
      <c r="A646" s="1"/>
      <c r="B646" s="1"/>
      <c r="C646" s="1"/>
      <c r="D646" s="1"/>
      <c r="E646" s="1"/>
      <c r="F646" s="10"/>
      <c r="G646" s="10"/>
    </row>
    <row r="647" spans="1:7" ht="15.75" x14ac:dyDescent="0.25">
      <c r="A647" s="322" t="s">
        <v>11</v>
      </c>
      <c r="B647" s="322"/>
      <c r="C647" s="322"/>
      <c r="D647" s="70"/>
      <c r="E647" s="322" t="s">
        <v>12</v>
      </c>
      <c r="F647" s="322"/>
      <c r="G647" s="322"/>
    </row>
    <row r="648" spans="1:7" ht="15.75" x14ac:dyDescent="0.25">
      <c r="A648" s="70"/>
      <c r="B648" s="70"/>
      <c r="C648" s="70"/>
      <c r="D648" s="70"/>
      <c r="E648" s="70"/>
      <c r="F648" s="70"/>
      <c r="G648" s="70"/>
    </row>
    <row r="649" spans="1:7" ht="15.75" x14ac:dyDescent="0.25">
      <c r="A649" s="70"/>
      <c r="B649" s="70"/>
      <c r="C649" s="70"/>
      <c r="D649" s="70"/>
      <c r="E649" s="70"/>
      <c r="F649" s="70"/>
      <c r="G649" s="70"/>
    </row>
    <row r="650" spans="1:7" x14ac:dyDescent="0.25">
      <c r="B650" s="320" t="s">
        <v>183</v>
      </c>
      <c r="C650" s="320"/>
      <c r="D650" s="320"/>
    </row>
    <row r="651" spans="1:7" x14ac:dyDescent="0.25">
      <c r="B651" s="89" t="s">
        <v>2428</v>
      </c>
      <c r="C651" s="89"/>
      <c r="D651" s="89"/>
    </row>
    <row r="652" spans="1:7" x14ac:dyDescent="0.25">
      <c r="B652" s="89" t="s">
        <v>2301</v>
      </c>
      <c r="C652" s="89"/>
      <c r="D652" s="89"/>
      <c r="E652" s="89"/>
      <c r="F652" s="89"/>
    </row>
    <row r="653" spans="1:7" x14ac:dyDescent="0.25">
      <c r="B653" s="89" t="s">
        <v>2308</v>
      </c>
      <c r="C653" s="89"/>
      <c r="D653" s="89"/>
      <c r="E653" s="89"/>
    </row>
    <row r="654" spans="1:7" x14ac:dyDescent="0.25">
      <c r="B654" s="320" t="s">
        <v>2429</v>
      </c>
      <c r="C654" s="320"/>
      <c r="D654" s="320"/>
    </row>
    <row r="655" spans="1:7" x14ac:dyDescent="0.25">
      <c r="B655" s="69" t="s">
        <v>2302</v>
      </c>
      <c r="C655" s="69"/>
      <c r="D655" s="69"/>
    </row>
    <row r="656" spans="1:7" x14ac:dyDescent="0.25">
      <c r="B656" s="79" t="s">
        <v>2303</v>
      </c>
      <c r="C656" s="79"/>
      <c r="D656" s="79"/>
    </row>
    <row r="657" spans="1:7" x14ac:dyDescent="0.25">
      <c r="B657" s="79" t="s">
        <v>2304</v>
      </c>
      <c r="C657" s="79"/>
      <c r="D657" s="38"/>
    </row>
    <row r="658" spans="1:7" x14ac:dyDescent="0.25">
      <c r="B658" s="90" t="s">
        <v>2138</v>
      </c>
    </row>
    <row r="659" spans="1:7" x14ac:dyDescent="0.25">
      <c r="B659" s="96" t="s">
        <v>2305</v>
      </c>
    </row>
    <row r="672" spans="1:7" ht="18.75" x14ac:dyDescent="0.3">
      <c r="A672" s="323" t="s">
        <v>166</v>
      </c>
      <c r="B672" s="323"/>
      <c r="C672" s="323"/>
      <c r="D672" s="323"/>
      <c r="E672" s="323"/>
      <c r="F672" s="323"/>
      <c r="G672" s="323"/>
    </row>
    <row r="673" spans="1:7" ht="18.75" x14ac:dyDescent="0.3">
      <c r="A673" s="324" t="s">
        <v>0</v>
      </c>
      <c r="B673" s="324"/>
      <c r="C673" s="324"/>
      <c r="D673" s="324"/>
      <c r="E673" s="324"/>
      <c r="F673" s="324"/>
      <c r="G673" s="324"/>
    </row>
    <row r="674" spans="1:7" ht="18.75" x14ac:dyDescent="0.3">
      <c r="A674" s="40"/>
      <c r="B674" s="40"/>
      <c r="C674" s="40"/>
      <c r="D674" s="40"/>
      <c r="E674" s="40"/>
      <c r="F674" s="40"/>
      <c r="G674" s="40"/>
    </row>
    <row r="675" spans="1:7" ht="22.5" x14ac:dyDescent="0.3">
      <c r="A675" s="325" t="s">
        <v>1565</v>
      </c>
      <c r="B675" s="325"/>
      <c r="C675" s="325"/>
      <c r="D675" s="325"/>
      <c r="E675" s="325"/>
      <c r="F675" s="325"/>
      <c r="G675" s="325"/>
    </row>
    <row r="676" spans="1:7" ht="22.5" x14ac:dyDescent="0.3">
      <c r="A676" s="41" t="s">
        <v>23</v>
      </c>
      <c r="B676" s="41"/>
      <c r="C676" s="41"/>
      <c r="D676" s="41"/>
      <c r="E676" s="41"/>
      <c r="F676" s="41"/>
      <c r="G676" s="41"/>
    </row>
    <row r="677" spans="1:7" ht="28.5" x14ac:dyDescent="0.25">
      <c r="A677" s="13" t="s">
        <v>1</v>
      </c>
      <c r="B677" s="13" t="s">
        <v>2</v>
      </c>
      <c r="C677" s="14" t="s">
        <v>3</v>
      </c>
      <c r="D677" s="15" t="s">
        <v>4</v>
      </c>
      <c r="E677" s="13" t="s">
        <v>5</v>
      </c>
      <c r="F677" s="13" t="s">
        <v>6</v>
      </c>
      <c r="G677" s="16" t="s">
        <v>7</v>
      </c>
    </row>
    <row r="678" spans="1:7" ht="15.75" x14ac:dyDescent="0.25">
      <c r="A678" s="5">
        <v>1</v>
      </c>
      <c r="B678" s="12" t="s">
        <v>1566</v>
      </c>
      <c r="C678" s="2" t="s">
        <v>1616</v>
      </c>
      <c r="D678" s="6" t="s">
        <v>110</v>
      </c>
      <c r="E678" s="4" t="s">
        <v>1617</v>
      </c>
      <c r="F678" s="7">
        <v>400000</v>
      </c>
      <c r="G678" s="8" t="s">
        <v>1618</v>
      </c>
    </row>
    <row r="679" spans="1:7" ht="15.75" x14ac:dyDescent="0.25">
      <c r="A679" s="5">
        <v>2</v>
      </c>
      <c r="B679" s="12" t="s">
        <v>1567</v>
      </c>
      <c r="C679" s="2" t="s">
        <v>14</v>
      </c>
      <c r="D679" s="6" t="s">
        <v>664</v>
      </c>
      <c r="E679" s="4" t="s">
        <v>1617</v>
      </c>
      <c r="F679" s="7">
        <v>400000</v>
      </c>
      <c r="G679" s="8" t="s">
        <v>1618</v>
      </c>
    </row>
    <row r="680" spans="1:7" ht="15.75" x14ac:dyDescent="0.25">
      <c r="A680" s="5">
        <v>3</v>
      </c>
      <c r="B680" s="12" t="s">
        <v>1568</v>
      </c>
      <c r="C680" s="2" t="s">
        <v>153</v>
      </c>
      <c r="D680" s="6" t="s">
        <v>59</v>
      </c>
      <c r="E680" s="4" t="s">
        <v>1617</v>
      </c>
      <c r="F680" s="7">
        <v>400000</v>
      </c>
      <c r="G680" s="8" t="s">
        <v>1618</v>
      </c>
    </row>
    <row r="681" spans="1:7" ht="15.75" x14ac:dyDescent="0.25">
      <c r="A681" s="5">
        <v>4</v>
      </c>
      <c r="B681" s="12" t="s">
        <v>1569</v>
      </c>
      <c r="C681" s="2" t="s">
        <v>1619</v>
      </c>
      <c r="D681" s="6" t="s">
        <v>1108</v>
      </c>
      <c r="E681" s="4" t="s">
        <v>1393</v>
      </c>
      <c r="F681" s="7">
        <v>1680000</v>
      </c>
      <c r="G681" s="8" t="s">
        <v>1618</v>
      </c>
    </row>
    <row r="682" spans="1:7" ht="15.75" x14ac:dyDescent="0.25">
      <c r="A682" s="5">
        <v>5</v>
      </c>
      <c r="B682" s="12" t="s">
        <v>1570</v>
      </c>
      <c r="C682" s="2" t="s">
        <v>1619</v>
      </c>
      <c r="D682" s="6" t="s">
        <v>1108</v>
      </c>
      <c r="E682" s="4" t="s">
        <v>1494</v>
      </c>
      <c r="F682" s="7">
        <v>840000</v>
      </c>
      <c r="G682" s="8" t="s">
        <v>1618</v>
      </c>
    </row>
    <row r="683" spans="1:7" ht="15.75" x14ac:dyDescent="0.25">
      <c r="A683" s="5">
        <v>6</v>
      </c>
      <c r="B683" s="12" t="s">
        <v>1571</v>
      </c>
      <c r="C683" s="2" t="s">
        <v>674</v>
      </c>
      <c r="D683" s="6" t="s">
        <v>22</v>
      </c>
      <c r="E683" s="4" t="s">
        <v>1617</v>
      </c>
      <c r="F683" s="7">
        <v>400000</v>
      </c>
      <c r="G683" s="8" t="s">
        <v>1618</v>
      </c>
    </row>
    <row r="684" spans="1:7" ht="15.75" x14ac:dyDescent="0.25">
      <c r="A684" s="5">
        <v>7</v>
      </c>
      <c r="B684" s="12" t="s">
        <v>1572</v>
      </c>
      <c r="C684" s="2" t="s">
        <v>264</v>
      </c>
      <c r="D684" s="6" t="s">
        <v>92</v>
      </c>
      <c r="E684" s="5" t="s">
        <v>1620</v>
      </c>
      <c r="F684" s="7">
        <v>1200000</v>
      </c>
      <c r="G684" s="8" t="s">
        <v>1618</v>
      </c>
    </row>
    <row r="685" spans="1:7" ht="15.75" x14ac:dyDescent="0.25">
      <c r="A685" s="5">
        <v>8</v>
      </c>
      <c r="B685" s="12" t="s">
        <v>1573</v>
      </c>
      <c r="C685" s="2" t="s">
        <v>1057</v>
      </c>
      <c r="D685" s="6" t="s">
        <v>172</v>
      </c>
      <c r="E685" s="5" t="s">
        <v>1621</v>
      </c>
      <c r="F685" s="7">
        <v>800000</v>
      </c>
      <c r="G685" s="8" t="s">
        <v>1618</v>
      </c>
    </row>
    <row r="686" spans="1:7" ht="15.75" x14ac:dyDescent="0.25">
      <c r="A686" s="5">
        <v>9</v>
      </c>
      <c r="B686" s="12" t="s">
        <v>1574</v>
      </c>
      <c r="C686" s="2" t="s">
        <v>870</v>
      </c>
      <c r="D686" s="6" t="s">
        <v>871</v>
      </c>
      <c r="E686" s="5" t="s">
        <v>1621</v>
      </c>
      <c r="F686" s="7">
        <v>800000</v>
      </c>
      <c r="G686" s="8" t="s">
        <v>1618</v>
      </c>
    </row>
    <row r="687" spans="1:7" ht="15.75" x14ac:dyDescent="0.25">
      <c r="A687" s="5">
        <v>10</v>
      </c>
      <c r="B687" s="12" t="s">
        <v>1575</v>
      </c>
      <c r="C687" s="3" t="s">
        <v>493</v>
      </c>
      <c r="D687" s="6" t="s">
        <v>21</v>
      </c>
      <c r="E687" s="5" t="s">
        <v>1621</v>
      </c>
      <c r="F687" s="7">
        <v>800000</v>
      </c>
      <c r="G687" s="8" t="s">
        <v>1618</v>
      </c>
    </row>
    <row r="688" spans="1:7" ht="15.75" x14ac:dyDescent="0.25">
      <c r="A688" s="5">
        <v>11</v>
      </c>
      <c r="B688" s="12" t="s">
        <v>1576</v>
      </c>
      <c r="C688" s="3" t="s">
        <v>111</v>
      </c>
      <c r="D688" s="6" t="s">
        <v>17</v>
      </c>
      <c r="E688" s="5" t="s">
        <v>1621</v>
      </c>
      <c r="F688" s="7">
        <v>800000</v>
      </c>
      <c r="G688" s="8" t="s">
        <v>1618</v>
      </c>
    </row>
    <row r="689" spans="1:7" ht="15.75" x14ac:dyDescent="0.25">
      <c r="A689" s="5">
        <v>12</v>
      </c>
      <c r="B689" s="12" t="s">
        <v>1577</v>
      </c>
      <c r="C689" s="2" t="s">
        <v>26</v>
      </c>
      <c r="D689" s="6" t="s">
        <v>43</v>
      </c>
      <c r="E689" s="5" t="s">
        <v>1621</v>
      </c>
      <c r="F689" s="7">
        <v>800000</v>
      </c>
      <c r="G689" s="8" t="s">
        <v>1618</v>
      </c>
    </row>
    <row r="690" spans="1:7" ht="15.75" x14ac:dyDescent="0.25">
      <c r="A690" s="5">
        <v>13</v>
      </c>
      <c r="B690" s="12" t="s">
        <v>1578</v>
      </c>
      <c r="C690" s="2" t="s">
        <v>134</v>
      </c>
      <c r="D690" s="6" t="s">
        <v>54</v>
      </c>
      <c r="E690" s="5" t="s">
        <v>1621</v>
      </c>
      <c r="F690" s="7">
        <v>800000</v>
      </c>
      <c r="G690" s="8" t="s">
        <v>1618</v>
      </c>
    </row>
    <row r="691" spans="1:7" ht="15.75" x14ac:dyDescent="0.25">
      <c r="A691" s="5">
        <v>14</v>
      </c>
      <c r="B691" s="12" t="s">
        <v>1579</v>
      </c>
      <c r="C691" s="2" t="s">
        <v>13</v>
      </c>
      <c r="D691" s="6" t="s">
        <v>477</v>
      </c>
      <c r="E691" s="5" t="s">
        <v>1621</v>
      </c>
      <c r="F691" s="7">
        <v>800000</v>
      </c>
      <c r="G691" s="8" t="s">
        <v>1618</v>
      </c>
    </row>
    <row r="692" spans="1:7" ht="15.75" x14ac:dyDescent="0.25">
      <c r="A692" s="5">
        <v>15</v>
      </c>
      <c r="B692" s="12" t="s">
        <v>1580</v>
      </c>
      <c r="C692" s="3" t="s">
        <v>1622</v>
      </c>
      <c r="D692" s="6" t="s">
        <v>476</v>
      </c>
      <c r="E692" s="5" t="s">
        <v>1621</v>
      </c>
      <c r="F692" s="7">
        <v>800000</v>
      </c>
      <c r="G692" s="8" t="s">
        <v>1618</v>
      </c>
    </row>
    <row r="693" spans="1:7" ht="15.75" x14ac:dyDescent="0.25">
      <c r="A693" s="5">
        <v>16</v>
      </c>
      <c r="B693" s="12" t="s">
        <v>1581</v>
      </c>
      <c r="C693" s="3" t="s">
        <v>15</v>
      </c>
      <c r="D693" s="6"/>
      <c r="E693" s="4"/>
      <c r="F693" s="7"/>
      <c r="G693" s="8" t="s">
        <v>1618</v>
      </c>
    </row>
    <row r="694" spans="1:7" ht="15.75" x14ac:dyDescent="0.25">
      <c r="A694" s="5">
        <v>17</v>
      </c>
      <c r="B694" s="12" t="s">
        <v>1582</v>
      </c>
      <c r="C694" s="3" t="s">
        <v>1623</v>
      </c>
      <c r="D694" s="6" t="s">
        <v>83</v>
      </c>
      <c r="E694" s="5" t="s">
        <v>1624</v>
      </c>
      <c r="F694" s="7">
        <v>3000000</v>
      </c>
      <c r="G694" s="8" t="s">
        <v>1618</v>
      </c>
    </row>
    <row r="695" spans="1:7" ht="15.75" x14ac:dyDescent="0.25">
      <c r="A695" s="5">
        <v>18</v>
      </c>
      <c r="B695" s="12" t="s">
        <v>1583</v>
      </c>
      <c r="C695" s="2" t="s">
        <v>264</v>
      </c>
      <c r="D695" s="6" t="s">
        <v>92</v>
      </c>
      <c r="E695" s="5" t="s">
        <v>1625</v>
      </c>
      <c r="F695" s="7">
        <v>900000</v>
      </c>
      <c r="G695" s="8" t="s">
        <v>1618</v>
      </c>
    </row>
    <row r="696" spans="1:7" ht="15.75" x14ac:dyDescent="0.25">
      <c r="A696" s="5">
        <v>19</v>
      </c>
      <c r="B696" s="12" t="s">
        <v>1584</v>
      </c>
      <c r="C696" s="2" t="s">
        <v>1626</v>
      </c>
      <c r="D696" s="6" t="s">
        <v>180</v>
      </c>
      <c r="E696" s="5" t="s">
        <v>1625</v>
      </c>
      <c r="F696" s="7">
        <v>900000</v>
      </c>
      <c r="G696" s="8" t="s">
        <v>1618</v>
      </c>
    </row>
    <row r="697" spans="1:7" ht="15.75" x14ac:dyDescent="0.25">
      <c r="A697" s="5">
        <v>20</v>
      </c>
      <c r="B697" s="12" t="s">
        <v>1585</v>
      </c>
      <c r="C697" s="2" t="s">
        <v>14</v>
      </c>
      <c r="D697" s="6" t="s">
        <v>108</v>
      </c>
      <c r="E697" s="5" t="s">
        <v>1625</v>
      </c>
      <c r="F697" s="7">
        <v>900000</v>
      </c>
      <c r="G697" s="8" t="s">
        <v>1618</v>
      </c>
    </row>
    <row r="698" spans="1:7" ht="15.75" x14ac:dyDescent="0.25">
      <c r="A698" s="5">
        <v>21</v>
      </c>
      <c r="B698" s="12" t="s">
        <v>1586</v>
      </c>
      <c r="C698" s="2" t="s">
        <v>14</v>
      </c>
      <c r="D698" s="6" t="s">
        <v>1627</v>
      </c>
      <c r="E698" s="5" t="s">
        <v>1620</v>
      </c>
      <c r="F698" s="7">
        <v>1200000</v>
      </c>
      <c r="G698" s="8" t="s">
        <v>1618</v>
      </c>
    </row>
    <row r="699" spans="1:7" ht="15.75" x14ac:dyDescent="0.25">
      <c r="A699" s="5">
        <v>22</v>
      </c>
      <c r="B699" s="12" t="s">
        <v>1587</v>
      </c>
      <c r="C699" s="2" t="s">
        <v>1628</v>
      </c>
      <c r="D699" s="6" t="s">
        <v>1629</v>
      </c>
      <c r="E699" s="4" t="s">
        <v>1617</v>
      </c>
      <c r="F699" s="7">
        <v>400000</v>
      </c>
      <c r="G699" s="8" t="s">
        <v>1618</v>
      </c>
    </row>
    <row r="700" spans="1:7" ht="15.75" x14ac:dyDescent="0.25">
      <c r="A700" s="5">
        <v>23</v>
      </c>
      <c r="B700" s="12" t="s">
        <v>1588</v>
      </c>
      <c r="C700" s="3" t="s">
        <v>1630</v>
      </c>
      <c r="D700" s="6" t="s">
        <v>1631</v>
      </c>
      <c r="E700" s="5" t="s">
        <v>1621</v>
      </c>
      <c r="F700" s="7">
        <v>800000</v>
      </c>
      <c r="G700" s="8" t="s">
        <v>1618</v>
      </c>
    </row>
    <row r="701" spans="1:7" ht="15.75" x14ac:dyDescent="0.25">
      <c r="A701" s="5">
        <v>24</v>
      </c>
      <c r="B701" s="12" t="s">
        <v>1589</v>
      </c>
      <c r="C701" s="2" t="s">
        <v>1632</v>
      </c>
      <c r="D701" s="6" t="s">
        <v>53</v>
      </c>
      <c r="E701" s="5" t="s">
        <v>1393</v>
      </c>
      <c r="F701" s="7">
        <v>1920000</v>
      </c>
      <c r="G701" s="8" t="s">
        <v>1618</v>
      </c>
    </row>
    <row r="702" spans="1:7" ht="15.75" x14ac:dyDescent="0.25">
      <c r="A702" s="5">
        <v>25</v>
      </c>
      <c r="B702" s="12" t="s">
        <v>1590</v>
      </c>
      <c r="C702" s="2" t="s">
        <v>1050</v>
      </c>
      <c r="D702" s="6" t="s">
        <v>60</v>
      </c>
      <c r="E702" s="78" t="s">
        <v>1633</v>
      </c>
      <c r="F702" s="7">
        <v>845000</v>
      </c>
      <c r="G702" s="8" t="s">
        <v>1618</v>
      </c>
    </row>
    <row r="703" spans="1:7" ht="15.75" x14ac:dyDescent="0.25">
      <c r="A703" s="5">
        <v>26</v>
      </c>
      <c r="B703" s="12" t="s">
        <v>1591</v>
      </c>
      <c r="C703" s="2" t="s">
        <v>1634</v>
      </c>
      <c r="D703" s="6" t="s">
        <v>100</v>
      </c>
      <c r="E703" s="4" t="s">
        <v>1393</v>
      </c>
      <c r="F703" s="7">
        <v>1680000</v>
      </c>
      <c r="G703" s="8" t="s">
        <v>1618</v>
      </c>
    </row>
    <row r="704" spans="1:7" ht="15.75" x14ac:dyDescent="0.25">
      <c r="A704" s="5">
        <v>27</v>
      </c>
      <c r="B704" s="12" t="s">
        <v>1592</v>
      </c>
      <c r="C704" s="2" t="s">
        <v>1634</v>
      </c>
      <c r="D704" s="6" t="s">
        <v>100</v>
      </c>
      <c r="E704" s="4" t="s">
        <v>1494</v>
      </c>
      <c r="F704" s="7">
        <v>840000</v>
      </c>
      <c r="G704" s="8" t="s">
        <v>1618</v>
      </c>
    </row>
    <row r="705" spans="1:7" ht="15.75" x14ac:dyDescent="0.25">
      <c r="A705" s="5">
        <v>28</v>
      </c>
      <c r="B705" s="12" t="s">
        <v>1593</v>
      </c>
      <c r="C705" s="2" t="s">
        <v>1118</v>
      </c>
      <c r="D705" s="6" t="s">
        <v>124</v>
      </c>
      <c r="E705" s="5" t="s">
        <v>1635</v>
      </c>
      <c r="F705" s="7">
        <v>935000</v>
      </c>
      <c r="G705" s="8" t="s">
        <v>1618</v>
      </c>
    </row>
    <row r="706" spans="1:7" ht="15.75" x14ac:dyDescent="0.25">
      <c r="A706" s="5">
        <v>29</v>
      </c>
      <c r="B706" s="12" t="s">
        <v>1594</v>
      </c>
      <c r="C706" s="2" t="s">
        <v>1636</v>
      </c>
      <c r="D706" s="6" t="s">
        <v>1337</v>
      </c>
      <c r="E706" s="5" t="s">
        <v>1635</v>
      </c>
      <c r="F706" s="7">
        <v>935000</v>
      </c>
      <c r="G706" s="8" t="s">
        <v>1618</v>
      </c>
    </row>
    <row r="707" spans="1:7" ht="15.75" x14ac:dyDescent="0.25">
      <c r="A707" s="5">
        <v>30</v>
      </c>
      <c r="B707" s="12" t="s">
        <v>1595</v>
      </c>
      <c r="C707" s="2" t="s">
        <v>131</v>
      </c>
      <c r="D707" s="6" t="s">
        <v>39</v>
      </c>
      <c r="E707" s="5" t="s">
        <v>1393</v>
      </c>
      <c r="F707" s="7">
        <v>1920000</v>
      </c>
      <c r="G707" s="8" t="s">
        <v>1618</v>
      </c>
    </row>
    <row r="708" spans="1:7" ht="15.75" x14ac:dyDescent="0.25">
      <c r="A708" s="5">
        <v>31</v>
      </c>
      <c r="B708" s="12" t="s">
        <v>1596</v>
      </c>
      <c r="C708" s="2" t="s">
        <v>141</v>
      </c>
      <c r="D708" s="6" t="s">
        <v>157</v>
      </c>
      <c r="E708" s="4" t="s">
        <v>1393</v>
      </c>
      <c r="F708" s="7">
        <v>1680000</v>
      </c>
      <c r="G708" s="8" t="s">
        <v>1618</v>
      </c>
    </row>
    <row r="709" spans="1:7" ht="15.75" x14ac:dyDescent="0.25">
      <c r="A709" s="5">
        <v>32</v>
      </c>
      <c r="B709" s="12" t="s">
        <v>1597</v>
      </c>
      <c r="C709" s="2" t="s">
        <v>141</v>
      </c>
      <c r="D709" s="6" t="s">
        <v>157</v>
      </c>
      <c r="E709" s="4" t="s">
        <v>1494</v>
      </c>
      <c r="F709" s="7">
        <v>840000</v>
      </c>
      <c r="G709" s="8" t="s">
        <v>1618</v>
      </c>
    </row>
    <row r="710" spans="1:7" ht="15.75" x14ac:dyDescent="0.25">
      <c r="A710" s="5">
        <v>33</v>
      </c>
      <c r="B710" s="12" t="s">
        <v>1598</v>
      </c>
      <c r="C710" s="2" t="s">
        <v>141</v>
      </c>
      <c r="D710" s="6" t="s">
        <v>157</v>
      </c>
      <c r="E710" s="5" t="s">
        <v>1624</v>
      </c>
      <c r="F710" s="7">
        <v>2100000</v>
      </c>
      <c r="G710" s="8" t="s">
        <v>1618</v>
      </c>
    </row>
    <row r="711" spans="1:7" ht="15.75" x14ac:dyDescent="0.25">
      <c r="A711" s="5">
        <v>34</v>
      </c>
      <c r="B711" s="12" t="s">
        <v>1599</v>
      </c>
      <c r="C711" s="2" t="s">
        <v>264</v>
      </c>
      <c r="D711" s="6" t="s">
        <v>63</v>
      </c>
      <c r="E711" s="5" t="s">
        <v>1393</v>
      </c>
      <c r="F711" s="7">
        <v>1920000</v>
      </c>
      <c r="G711" s="8" t="s">
        <v>1618</v>
      </c>
    </row>
    <row r="712" spans="1:7" ht="15.75" x14ac:dyDescent="0.25">
      <c r="A712" s="5">
        <v>35</v>
      </c>
      <c r="B712" s="12" t="s">
        <v>1600</v>
      </c>
      <c r="C712" s="2" t="s">
        <v>1637</v>
      </c>
      <c r="D712" s="6" t="s">
        <v>138</v>
      </c>
      <c r="E712" s="5" t="s">
        <v>1635</v>
      </c>
      <c r="F712" s="7">
        <v>935000</v>
      </c>
      <c r="G712" s="8" t="s">
        <v>1618</v>
      </c>
    </row>
    <row r="713" spans="1:7" ht="15.75" x14ac:dyDescent="0.25">
      <c r="A713" s="5">
        <v>36</v>
      </c>
      <c r="B713" s="12" t="s">
        <v>1601</v>
      </c>
      <c r="C713" s="2" t="s">
        <v>1055</v>
      </c>
      <c r="D713" s="6" t="s">
        <v>769</v>
      </c>
      <c r="E713" s="5" t="s">
        <v>1393</v>
      </c>
      <c r="F713" s="7">
        <v>1920000</v>
      </c>
      <c r="G713" s="8" t="s">
        <v>1618</v>
      </c>
    </row>
    <row r="714" spans="1:7" ht="15.75" x14ac:dyDescent="0.25">
      <c r="A714" s="5">
        <v>37</v>
      </c>
      <c r="B714" s="12" t="s">
        <v>1602</v>
      </c>
      <c r="C714" s="2" t="s">
        <v>1638</v>
      </c>
      <c r="D714" s="6" t="s">
        <v>1639</v>
      </c>
      <c r="E714" s="4" t="s">
        <v>1494</v>
      </c>
      <c r="F714" s="7">
        <v>840000</v>
      </c>
      <c r="G714" s="8" t="s">
        <v>1618</v>
      </c>
    </row>
    <row r="715" spans="1:7" ht="15.75" x14ac:dyDescent="0.25">
      <c r="A715" s="5">
        <v>38</v>
      </c>
      <c r="B715" s="12" t="s">
        <v>1603</v>
      </c>
      <c r="C715" s="2" t="s">
        <v>1638</v>
      </c>
      <c r="D715" s="6" t="s">
        <v>1639</v>
      </c>
      <c r="E715" s="4" t="s">
        <v>1393</v>
      </c>
      <c r="F715" s="7">
        <v>1680000</v>
      </c>
      <c r="G715" s="8" t="s">
        <v>1618</v>
      </c>
    </row>
    <row r="716" spans="1:7" ht="15.75" x14ac:dyDescent="0.25">
      <c r="A716" s="5">
        <v>39</v>
      </c>
      <c r="B716" s="12" t="s">
        <v>1604</v>
      </c>
      <c r="C716" s="2" t="s">
        <v>1107</v>
      </c>
      <c r="D716" s="6" t="s">
        <v>47</v>
      </c>
      <c r="E716" s="4" t="s">
        <v>1393</v>
      </c>
      <c r="F716" s="7">
        <v>1680000</v>
      </c>
      <c r="G716" s="8" t="s">
        <v>1618</v>
      </c>
    </row>
    <row r="717" spans="1:7" ht="15.75" x14ac:dyDescent="0.25">
      <c r="A717" s="5">
        <v>40</v>
      </c>
      <c r="B717" s="12" t="s">
        <v>1605</v>
      </c>
      <c r="C717" s="2" t="s">
        <v>1107</v>
      </c>
      <c r="D717" s="6" t="s">
        <v>47</v>
      </c>
      <c r="E717" s="4" t="s">
        <v>1494</v>
      </c>
      <c r="F717" s="7">
        <v>840000</v>
      </c>
      <c r="G717" s="8" t="s">
        <v>1618</v>
      </c>
    </row>
    <row r="718" spans="1:7" ht="17.45" customHeight="1" x14ac:dyDescent="0.25">
      <c r="A718" s="5">
        <v>41</v>
      </c>
      <c r="B718" s="12" t="s">
        <v>1606</v>
      </c>
      <c r="C718" s="2" t="s">
        <v>1640</v>
      </c>
      <c r="D718" s="6" t="s">
        <v>63</v>
      </c>
      <c r="E718" s="4" t="s">
        <v>1641</v>
      </c>
      <c r="F718" s="7">
        <v>2520000</v>
      </c>
      <c r="G718" s="8" t="s">
        <v>1618</v>
      </c>
    </row>
    <row r="719" spans="1:7" ht="18" customHeight="1" x14ac:dyDescent="0.25">
      <c r="A719" s="5">
        <v>42</v>
      </c>
      <c r="B719" s="12" t="s">
        <v>1607</v>
      </c>
      <c r="C719" s="2" t="s">
        <v>26</v>
      </c>
      <c r="D719" s="6" t="s">
        <v>71</v>
      </c>
      <c r="E719" s="4" t="s">
        <v>1641</v>
      </c>
      <c r="F719" s="7">
        <v>2520000</v>
      </c>
      <c r="G719" s="8" t="s">
        <v>1618</v>
      </c>
    </row>
    <row r="720" spans="1:7" ht="15.75" x14ac:dyDescent="0.25">
      <c r="A720" s="5">
        <v>43</v>
      </c>
      <c r="B720" s="12" t="s">
        <v>1608</v>
      </c>
      <c r="C720" s="2" t="s">
        <v>26</v>
      </c>
      <c r="D720" s="6" t="s">
        <v>100</v>
      </c>
      <c r="E720" s="5" t="s">
        <v>1620</v>
      </c>
      <c r="F720" s="7">
        <v>1200000</v>
      </c>
      <c r="G720" s="8" t="s">
        <v>1618</v>
      </c>
    </row>
    <row r="721" spans="1:7" ht="15.75" x14ac:dyDescent="0.25">
      <c r="A721" s="5">
        <v>44</v>
      </c>
      <c r="B721" s="12" t="s">
        <v>1609</v>
      </c>
      <c r="C721" s="2" t="s">
        <v>15</v>
      </c>
      <c r="D721" s="6"/>
      <c r="E721" s="5"/>
      <c r="F721" s="7"/>
      <c r="G721" s="8" t="s">
        <v>1618</v>
      </c>
    </row>
    <row r="722" spans="1:7" ht="15.75" x14ac:dyDescent="0.25">
      <c r="A722" s="5">
        <v>45</v>
      </c>
      <c r="B722" s="12" t="s">
        <v>1610</v>
      </c>
      <c r="C722" s="2" t="s">
        <v>1642</v>
      </c>
      <c r="D722" s="6" t="s">
        <v>123</v>
      </c>
      <c r="E722" s="5" t="s">
        <v>1635</v>
      </c>
      <c r="F722" s="7">
        <v>935000</v>
      </c>
      <c r="G722" s="8" t="s">
        <v>1618</v>
      </c>
    </row>
    <row r="723" spans="1:7" ht="15.75" x14ac:dyDescent="0.25">
      <c r="A723" s="5">
        <v>46</v>
      </c>
      <c r="B723" s="12" t="s">
        <v>1611</v>
      </c>
      <c r="C723" s="2" t="s">
        <v>1643</v>
      </c>
      <c r="D723" s="6" t="s">
        <v>1631</v>
      </c>
      <c r="E723" s="5" t="s">
        <v>1494</v>
      </c>
      <c r="F723" s="7">
        <v>840000</v>
      </c>
      <c r="G723" s="8" t="s">
        <v>1618</v>
      </c>
    </row>
    <row r="724" spans="1:7" ht="15.75" x14ac:dyDescent="0.25">
      <c r="A724" s="5">
        <v>47</v>
      </c>
      <c r="B724" s="12" t="s">
        <v>1612</v>
      </c>
      <c r="C724" s="2" t="s">
        <v>1644</v>
      </c>
      <c r="D724" s="6" t="s">
        <v>1645</v>
      </c>
      <c r="E724" s="58" t="s">
        <v>1641</v>
      </c>
      <c r="F724" s="7">
        <v>2520000</v>
      </c>
      <c r="G724" s="8" t="s">
        <v>1618</v>
      </c>
    </row>
    <row r="725" spans="1:7" ht="15.75" x14ac:dyDescent="0.25">
      <c r="A725" s="5">
        <v>48</v>
      </c>
      <c r="B725" s="12" t="s">
        <v>1613</v>
      </c>
      <c r="C725" s="2" t="s">
        <v>156</v>
      </c>
      <c r="D725" s="6" t="s">
        <v>100</v>
      </c>
      <c r="E725" s="58" t="s">
        <v>1641</v>
      </c>
      <c r="F725" s="7">
        <v>2520000</v>
      </c>
      <c r="G725" s="8" t="s">
        <v>1618</v>
      </c>
    </row>
    <row r="726" spans="1:7" ht="15.75" x14ac:dyDescent="0.25">
      <c r="A726" s="5">
        <v>49</v>
      </c>
      <c r="B726" s="12" t="s">
        <v>1614</v>
      </c>
      <c r="C726" s="2" t="s">
        <v>1646</v>
      </c>
      <c r="D726" s="6" t="s">
        <v>112</v>
      </c>
      <c r="E726" s="5" t="s">
        <v>1635</v>
      </c>
      <c r="F726" s="7">
        <v>935000</v>
      </c>
      <c r="G726" s="8" t="s">
        <v>1618</v>
      </c>
    </row>
    <row r="727" spans="1:7" ht="15.75" x14ac:dyDescent="0.25">
      <c r="A727" s="5">
        <v>50</v>
      </c>
      <c r="B727" s="12" t="s">
        <v>1615</v>
      </c>
      <c r="C727" s="2" t="s">
        <v>1647</v>
      </c>
      <c r="D727" s="6" t="s">
        <v>110</v>
      </c>
      <c r="E727" s="5" t="s">
        <v>1635</v>
      </c>
      <c r="F727" s="7">
        <v>935000</v>
      </c>
      <c r="G727" s="8" t="s">
        <v>1618</v>
      </c>
    </row>
    <row r="728" spans="1:7" ht="15.75" x14ac:dyDescent="0.25">
      <c r="A728" s="326" t="s">
        <v>330</v>
      </c>
      <c r="B728" s="327"/>
      <c r="C728" s="327"/>
      <c r="D728" s="327"/>
      <c r="E728" s="328"/>
      <c r="F728" s="17">
        <f>SUM(F678:F727)</f>
        <v>58255000</v>
      </c>
      <c r="G728" s="8"/>
    </row>
    <row r="729" spans="1:7" ht="15.75" x14ac:dyDescent="0.25">
      <c r="A729" s="329" t="s">
        <v>1648</v>
      </c>
      <c r="B729" s="330"/>
      <c r="C729" s="330"/>
      <c r="D729" s="330"/>
      <c r="E729" s="330"/>
      <c r="F729" s="330"/>
      <c r="G729" s="331"/>
    </row>
    <row r="730" spans="1:7" ht="15.75" x14ac:dyDescent="0.25">
      <c r="A730" s="9"/>
      <c r="B730" s="9"/>
      <c r="C730" s="9"/>
      <c r="D730" s="9"/>
      <c r="E730" s="9"/>
      <c r="F730" s="9"/>
      <c r="G730" s="9"/>
    </row>
    <row r="731" spans="1:7" ht="15.75" x14ac:dyDescent="0.25">
      <c r="A731" s="321" t="s">
        <v>1649</v>
      </c>
      <c r="B731" s="321"/>
      <c r="C731" s="321"/>
      <c r="D731" s="321"/>
      <c r="E731" s="321"/>
      <c r="F731" s="321"/>
      <c r="G731" s="321"/>
    </row>
    <row r="732" spans="1:7" ht="15.75" x14ac:dyDescent="0.25">
      <c r="A732" s="322" t="s">
        <v>9</v>
      </c>
      <c r="B732" s="322"/>
      <c r="C732" s="322"/>
      <c r="D732" s="39"/>
      <c r="E732" s="322" t="s">
        <v>10</v>
      </c>
      <c r="F732" s="322"/>
      <c r="G732" s="322"/>
    </row>
    <row r="733" spans="1:7" ht="15.75" x14ac:dyDescent="0.25">
      <c r="A733" s="1"/>
      <c r="B733" s="1"/>
      <c r="C733" s="1"/>
      <c r="D733" s="1"/>
      <c r="E733" s="1"/>
      <c r="F733" s="10"/>
      <c r="G733" s="10"/>
    </row>
    <row r="734" spans="1:7" ht="15.75" x14ac:dyDescent="0.25">
      <c r="A734" s="1"/>
      <c r="B734" s="1"/>
      <c r="C734" s="1"/>
      <c r="D734" s="1"/>
      <c r="E734" s="1"/>
      <c r="F734" s="10"/>
      <c r="G734" s="10"/>
    </row>
    <row r="735" spans="1:7" ht="15.75" x14ac:dyDescent="0.25">
      <c r="A735" s="1"/>
      <c r="B735" s="1"/>
      <c r="C735" s="1"/>
      <c r="D735" s="1"/>
      <c r="E735" s="1"/>
      <c r="F735" s="10"/>
      <c r="G735" s="10"/>
    </row>
    <row r="736" spans="1:7" ht="15.75" x14ac:dyDescent="0.25">
      <c r="A736" s="1"/>
      <c r="B736" s="1"/>
      <c r="C736" s="1"/>
      <c r="D736" s="1"/>
      <c r="E736" s="1"/>
      <c r="F736" s="10"/>
      <c r="G736" s="10"/>
    </row>
    <row r="737" spans="1:7" ht="15.75" x14ac:dyDescent="0.25">
      <c r="A737" s="322" t="s">
        <v>11</v>
      </c>
      <c r="B737" s="322"/>
      <c r="C737" s="322"/>
      <c r="D737" s="39"/>
      <c r="E737" s="322" t="s">
        <v>12</v>
      </c>
      <c r="F737" s="322"/>
      <c r="G737" s="322"/>
    </row>
    <row r="738" spans="1:7" ht="15.75" x14ac:dyDescent="0.25">
      <c r="A738" s="39"/>
      <c r="B738" s="39"/>
      <c r="C738" s="39"/>
      <c r="D738" s="39"/>
      <c r="E738" s="39"/>
      <c r="F738" s="39"/>
      <c r="G738" s="39"/>
    </row>
    <row r="739" spans="1:7" x14ac:dyDescent="0.25">
      <c r="B739" s="320" t="s">
        <v>183</v>
      </c>
      <c r="C739" s="320"/>
      <c r="D739" s="320"/>
    </row>
    <row r="740" spans="1:7" x14ac:dyDescent="0.25">
      <c r="B740" s="320" t="s">
        <v>1650</v>
      </c>
      <c r="C740" s="320"/>
      <c r="D740" s="320"/>
    </row>
    <row r="741" spans="1:7" x14ac:dyDescent="0.25">
      <c r="B741" s="320" t="s">
        <v>1651</v>
      </c>
      <c r="C741" s="320"/>
      <c r="D741" s="320"/>
    </row>
    <row r="742" spans="1:7" x14ac:dyDescent="0.25">
      <c r="B742" s="320" t="s">
        <v>1652</v>
      </c>
      <c r="C742" s="320"/>
      <c r="D742" s="320"/>
    </row>
    <row r="743" spans="1:7" x14ac:dyDescent="0.25">
      <c r="B743" s="73"/>
      <c r="C743" s="73"/>
      <c r="D743" s="73"/>
    </row>
    <row r="744" spans="1:7" x14ac:dyDescent="0.25">
      <c r="B744" s="73"/>
      <c r="C744" s="73"/>
      <c r="D744" s="73"/>
    </row>
    <row r="745" spans="1:7" x14ac:dyDescent="0.25">
      <c r="B745" s="73"/>
      <c r="C745" s="73"/>
      <c r="D745" s="73"/>
    </row>
    <row r="746" spans="1:7" x14ac:dyDescent="0.25">
      <c r="B746" s="73"/>
      <c r="C746" s="73"/>
      <c r="D746" s="73"/>
    </row>
    <row r="747" spans="1:7" x14ac:dyDescent="0.25">
      <c r="B747" s="73"/>
      <c r="C747" s="73"/>
      <c r="D747" s="73"/>
    </row>
    <row r="748" spans="1:7" x14ac:dyDescent="0.25">
      <c r="B748" s="73"/>
      <c r="C748" s="73"/>
      <c r="D748" s="73"/>
    </row>
    <row r="749" spans="1:7" x14ac:dyDescent="0.25">
      <c r="B749" s="73"/>
      <c r="C749" s="73"/>
      <c r="D749" s="73"/>
    </row>
    <row r="750" spans="1:7" x14ac:dyDescent="0.25">
      <c r="B750" s="73"/>
      <c r="C750" s="73"/>
      <c r="D750" s="73"/>
    </row>
    <row r="751" spans="1:7" x14ac:dyDescent="0.25">
      <c r="B751" s="73"/>
      <c r="C751" s="73"/>
      <c r="D751" s="73"/>
    </row>
    <row r="752" spans="1:7" x14ac:dyDescent="0.25">
      <c r="B752" s="73"/>
      <c r="C752" s="73"/>
      <c r="D752" s="73"/>
    </row>
    <row r="753" spans="2:4" x14ac:dyDescent="0.25">
      <c r="B753" s="73"/>
      <c r="C753" s="73"/>
      <c r="D753" s="73"/>
    </row>
    <row r="754" spans="2:4" x14ac:dyDescent="0.25">
      <c r="B754" s="73"/>
      <c r="C754" s="73"/>
      <c r="D754" s="73"/>
    </row>
    <row r="755" spans="2:4" x14ac:dyDescent="0.25">
      <c r="B755" s="73"/>
      <c r="C755" s="73"/>
      <c r="D755" s="73"/>
    </row>
    <row r="756" spans="2:4" x14ac:dyDescent="0.25">
      <c r="B756" s="73"/>
      <c r="C756" s="73"/>
      <c r="D756" s="73"/>
    </row>
    <row r="757" spans="2:4" x14ac:dyDescent="0.25">
      <c r="B757" s="73"/>
      <c r="C757" s="73"/>
      <c r="D757" s="73"/>
    </row>
    <row r="758" spans="2:4" x14ac:dyDescent="0.25">
      <c r="B758" s="73"/>
      <c r="C758" s="73"/>
      <c r="D758" s="73"/>
    </row>
    <row r="759" spans="2:4" x14ac:dyDescent="0.25">
      <c r="B759" s="73"/>
      <c r="C759" s="73"/>
      <c r="D759" s="73"/>
    </row>
    <row r="760" spans="2:4" x14ac:dyDescent="0.25">
      <c r="B760" s="73"/>
      <c r="C760" s="73"/>
      <c r="D760" s="73"/>
    </row>
    <row r="761" spans="2:4" x14ac:dyDescent="0.25">
      <c r="B761" s="73"/>
      <c r="C761" s="73"/>
      <c r="D761" s="73"/>
    </row>
    <row r="762" spans="2:4" x14ac:dyDescent="0.25">
      <c r="B762" s="73"/>
      <c r="C762" s="73"/>
      <c r="D762" s="73"/>
    </row>
    <row r="763" spans="2:4" x14ac:dyDescent="0.25">
      <c r="B763" s="73"/>
      <c r="C763" s="73"/>
      <c r="D763" s="73"/>
    </row>
    <row r="764" spans="2:4" x14ac:dyDescent="0.25">
      <c r="B764" s="73"/>
      <c r="C764" s="73"/>
      <c r="D764" s="73"/>
    </row>
    <row r="765" spans="2:4" x14ac:dyDescent="0.25">
      <c r="B765" s="73"/>
      <c r="C765" s="73"/>
      <c r="D765" s="73"/>
    </row>
    <row r="766" spans="2:4" x14ac:dyDescent="0.25">
      <c r="B766" s="73"/>
      <c r="C766" s="73"/>
      <c r="D766" s="73"/>
    </row>
    <row r="767" spans="2:4" x14ac:dyDescent="0.25">
      <c r="B767" s="73"/>
      <c r="C767" s="73"/>
      <c r="D767" s="73"/>
    </row>
    <row r="772" spans="1:7" ht="18.75" x14ac:dyDescent="0.3">
      <c r="A772" s="323" t="s">
        <v>166</v>
      </c>
      <c r="B772" s="323"/>
      <c r="C772" s="323"/>
      <c r="D772" s="323"/>
      <c r="E772" s="323"/>
      <c r="F772" s="323"/>
      <c r="G772" s="323"/>
    </row>
    <row r="773" spans="1:7" ht="18.75" x14ac:dyDescent="0.3">
      <c r="A773" s="324" t="s">
        <v>0</v>
      </c>
      <c r="B773" s="324"/>
      <c r="C773" s="324"/>
      <c r="D773" s="324"/>
      <c r="E773" s="324"/>
      <c r="F773" s="324"/>
      <c r="G773" s="324"/>
    </row>
    <row r="774" spans="1:7" ht="18.75" x14ac:dyDescent="0.3">
      <c r="A774" s="55"/>
      <c r="B774" s="55"/>
      <c r="C774" s="55"/>
      <c r="D774" s="55"/>
      <c r="E774" s="55"/>
      <c r="F774" s="55"/>
      <c r="G774" s="55"/>
    </row>
    <row r="775" spans="1:7" ht="22.5" x14ac:dyDescent="0.3">
      <c r="A775" s="325" t="s">
        <v>331</v>
      </c>
      <c r="B775" s="325"/>
      <c r="C775" s="325"/>
      <c r="D775" s="325"/>
      <c r="E775" s="325"/>
      <c r="F775" s="325"/>
      <c r="G775" s="325"/>
    </row>
    <row r="776" spans="1:7" ht="22.5" x14ac:dyDescent="0.3">
      <c r="A776" s="56" t="s">
        <v>23</v>
      </c>
      <c r="B776" s="56"/>
      <c r="C776" s="56"/>
      <c r="D776" s="56"/>
      <c r="E776" s="56"/>
      <c r="F776" s="56"/>
      <c r="G776" s="56"/>
    </row>
    <row r="777" spans="1:7" ht="28.5" x14ac:dyDescent="0.25">
      <c r="A777" s="13" t="s">
        <v>1</v>
      </c>
      <c r="B777" s="13" t="s">
        <v>2</v>
      </c>
      <c r="C777" s="14" t="s">
        <v>3</v>
      </c>
      <c r="D777" s="15" t="s">
        <v>4</v>
      </c>
      <c r="E777" s="13" t="s">
        <v>5</v>
      </c>
      <c r="F777" s="13" t="s">
        <v>6</v>
      </c>
      <c r="G777" s="16" t="s">
        <v>7</v>
      </c>
    </row>
    <row r="778" spans="1:7" ht="15.75" x14ac:dyDescent="0.25">
      <c r="A778" s="5">
        <v>1</v>
      </c>
      <c r="B778" s="12">
        <v>637601</v>
      </c>
      <c r="C778" s="2" t="s">
        <v>244</v>
      </c>
      <c r="D778" s="6" t="s">
        <v>71</v>
      </c>
      <c r="E778" s="4" t="s">
        <v>572</v>
      </c>
      <c r="F778" s="7">
        <v>430000</v>
      </c>
      <c r="G778" s="8" t="s">
        <v>573</v>
      </c>
    </row>
    <row r="779" spans="1:7" ht="15.75" x14ac:dyDescent="0.25">
      <c r="A779" s="5">
        <v>2</v>
      </c>
      <c r="B779" s="12">
        <v>637602</v>
      </c>
      <c r="C779" s="2" t="s">
        <v>130</v>
      </c>
      <c r="D779" s="6" t="s">
        <v>53</v>
      </c>
      <c r="E779" s="4" t="s">
        <v>572</v>
      </c>
      <c r="F779" s="7">
        <v>430000</v>
      </c>
      <c r="G779" s="8" t="s">
        <v>573</v>
      </c>
    </row>
    <row r="780" spans="1:7" ht="15.75" x14ac:dyDescent="0.25">
      <c r="A780" s="5">
        <v>3</v>
      </c>
      <c r="B780" s="12">
        <v>637603</v>
      </c>
      <c r="C780" s="2" t="s">
        <v>26</v>
      </c>
      <c r="D780" s="6" t="s">
        <v>278</v>
      </c>
      <c r="E780" s="4" t="s">
        <v>572</v>
      </c>
      <c r="F780" s="7">
        <v>430000</v>
      </c>
      <c r="G780" s="8" t="s">
        <v>573</v>
      </c>
    </row>
    <row r="781" spans="1:7" ht="15.75" x14ac:dyDescent="0.25">
      <c r="A781" s="5">
        <v>4</v>
      </c>
      <c r="B781" s="12">
        <v>637604</v>
      </c>
      <c r="C781" s="2" t="s">
        <v>76</v>
      </c>
      <c r="D781" s="6" t="s">
        <v>8</v>
      </c>
      <c r="E781" s="4" t="s">
        <v>572</v>
      </c>
      <c r="F781" s="7">
        <v>430000</v>
      </c>
      <c r="G781" s="8" t="s">
        <v>573</v>
      </c>
    </row>
    <row r="782" spans="1:7" ht="15.75" x14ac:dyDescent="0.25">
      <c r="A782" s="5">
        <v>5</v>
      </c>
      <c r="B782" s="12">
        <v>637605</v>
      </c>
      <c r="C782" s="2" t="s">
        <v>96</v>
      </c>
      <c r="D782" s="6" t="s">
        <v>574</v>
      </c>
      <c r="E782" s="4" t="s">
        <v>572</v>
      </c>
      <c r="F782" s="7">
        <v>430000</v>
      </c>
      <c r="G782" s="8" t="s">
        <v>573</v>
      </c>
    </row>
    <row r="783" spans="1:7" ht="15.75" x14ac:dyDescent="0.25">
      <c r="A783" s="5">
        <v>6</v>
      </c>
      <c r="B783" s="12">
        <v>637606</v>
      </c>
      <c r="C783" s="2" t="s">
        <v>575</v>
      </c>
      <c r="D783" s="6" t="s">
        <v>201</v>
      </c>
      <c r="E783" s="4" t="s">
        <v>572</v>
      </c>
      <c r="F783" s="7">
        <v>430000</v>
      </c>
      <c r="G783" s="8" t="s">
        <v>573</v>
      </c>
    </row>
    <row r="784" spans="1:7" ht="15.75" x14ac:dyDescent="0.25">
      <c r="A784" s="5">
        <v>7</v>
      </c>
      <c r="B784" s="12">
        <v>637607</v>
      </c>
      <c r="C784" s="2" t="s">
        <v>51</v>
      </c>
      <c r="D784" s="6" t="s">
        <v>176</v>
      </c>
      <c r="E784" s="4" t="s">
        <v>572</v>
      </c>
      <c r="F784" s="7">
        <v>430000</v>
      </c>
      <c r="G784" s="8" t="s">
        <v>573</v>
      </c>
    </row>
    <row r="785" spans="1:7" ht="15.75" x14ac:dyDescent="0.25">
      <c r="A785" s="5">
        <v>8</v>
      </c>
      <c r="B785" s="12">
        <v>637608</v>
      </c>
      <c r="C785" s="2" t="s">
        <v>14</v>
      </c>
      <c r="D785" s="6" t="s">
        <v>48</v>
      </c>
      <c r="E785" s="4" t="s">
        <v>572</v>
      </c>
      <c r="F785" s="7">
        <v>430000</v>
      </c>
      <c r="G785" s="8" t="s">
        <v>573</v>
      </c>
    </row>
    <row r="786" spans="1:7" ht="15.75" x14ac:dyDescent="0.25">
      <c r="A786" s="5">
        <v>9</v>
      </c>
      <c r="B786" s="12">
        <v>637609</v>
      </c>
      <c r="C786" s="2" t="s">
        <v>174</v>
      </c>
      <c r="D786" s="6" t="s">
        <v>64</v>
      </c>
      <c r="E786" s="4" t="s">
        <v>572</v>
      </c>
      <c r="F786" s="7">
        <v>430000</v>
      </c>
      <c r="G786" s="8" t="s">
        <v>573</v>
      </c>
    </row>
    <row r="787" spans="1:7" ht="15.75" x14ac:dyDescent="0.25">
      <c r="A787" s="5">
        <v>10</v>
      </c>
      <c r="B787" s="12">
        <v>637610</v>
      </c>
      <c r="C787" s="2" t="s">
        <v>576</v>
      </c>
      <c r="D787" s="6" t="s">
        <v>577</v>
      </c>
      <c r="E787" s="4" t="s">
        <v>572</v>
      </c>
      <c r="F787" s="7">
        <v>430000</v>
      </c>
      <c r="G787" s="8" t="s">
        <v>573</v>
      </c>
    </row>
    <row r="788" spans="1:7" ht="15.75" x14ac:dyDescent="0.25">
      <c r="A788" s="5">
        <v>11</v>
      </c>
      <c r="B788" s="12">
        <v>637611</v>
      </c>
      <c r="C788" s="2" t="s">
        <v>341</v>
      </c>
      <c r="D788" s="6" t="s">
        <v>181</v>
      </c>
      <c r="E788" s="4" t="s">
        <v>572</v>
      </c>
      <c r="F788" s="7">
        <v>430000</v>
      </c>
      <c r="G788" s="8" t="s">
        <v>573</v>
      </c>
    </row>
    <row r="789" spans="1:7" ht="15.75" x14ac:dyDescent="0.25">
      <c r="A789" s="5">
        <v>12</v>
      </c>
      <c r="B789" s="12">
        <v>637612</v>
      </c>
      <c r="C789" s="2" t="s">
        <v>291</v>
      </c>
      <c r="D789" s="6" t="s">
        <v>145</v>
      </c>
      <c r="E789" s="4" t="s">
        <v>572</v>
      </c>
      <c r="F789" s="7">
        <v>430000</v>
      </c>
      <c r="G789" s="8" t="s">
        <v>573</v>
      </c>
    </row>
    <row r="790" spans="1:7" ht="15.75" x14ac:dyDescent="0.25">
      <c r="A790" s="5">
        <v>13</v>
      </c>
      <c r="B790" s="12">
        <v>637613</v>
      </c>
      <c r="C790" s="2" t="s">
        <v>578</v>
      </c>
      <c r="D790" s="6" t="s">
        <v>579</v>
      </c>
      <c r="E790" s="4" t="s">
        <v>572</v>
      </c>
      <c r="F790" s="7">
        <v>430000</v>
      </c>
      <c r="G790" s="8" t="s">
        <v>573</v>
      </c>
    </row>
    <row r="791" spans="1:7" ht="15.75" x14ac:dyDescent="0.25">
      <c r="A791" s="5">
        <v>14</v>
      </c>
      <c r="B791" s="12">
        <v>637614</v>
      </c>
      <c r="C791" s="2" t="s">
        <v>232</v>
      </c>
      <c r="D791" s="6" t="s">
        <v>39</v>
      </c>
      <c r="E791" s="4" t="s">
        <v>572</v>
      </c>
      <c r="F791" s="7">
        <v>430000</v>
      </c>
      <c r="G791" s="8" t="s">
        <v>573</v>
      </c>
    </row>
    <row r="792" spans="1:7" ht="15.75" x14ac:dyDescent="0.25">
      <c r="A792" s="5">
        <v>15</v>
      </c>
      <c r="B792" s="12">
        <v>637615</v>
      </c>
      <c r="C792" s="2" t="s">
        <v>312</v>
      </c>
      <c r="D792" s="6" t="s">
        <v>86</v>
      </c>
      <c r="E792" s="4" t="s">
        <v>572</v>
      </c>
      <c r="F792" s="7">
        <v>430000</v>
      </c>
      <c r="G792" s="8" t="s">
        <v>573</v>
      </c>
    </row>
    <row r="793" spans="1:7" ht="15.75" x14ac:dyDescent="0.25">
      <c r="A793" s="5">
        <v>16</v>
      </c>
      <c r="B793" s="12">
        <v>637616</v>
      </c>
      <c r="C793" s="2" t="s">
        <v>287</v>
      </c>
      <c r="D793" s="6" t="s">
        <v>39</v>
      </c>
      <c r="E793" s="4" t="s">
        <v>572</v>
      </c>
      <c r="F793" s="7">
        <v>430000</v>
      </c>
      <c r="G793" s="8" t="s">
        <v>573</v>
      </c>
    </row>
    <row r="794" spans="1:7" ht="15.75" x14ac:dyDescent="0.25">
      <c r="A794" s="5">
        <v>17</v>
      </c>
      <c r="B794" s="12">
        <v>637617</v>
      </c>
      <c r="C794" s="2" t="s">
        <v>14</v>
      </c>
      <c r="D794" s="6" t="s">
        <v>112</v>
      </c>
      <c r="E794" s="4" t="s">
        <v>572</v>
      </c>
      <c r="F794" s="7">
        <v>430000</v>
      </c>
      <c r="G794" s="8" t="s">
        <v>573</v>
      </c>
    </row>
    <row r="795" spans="1:7" ht="15.75" x14ac:dyDescent="0.25">
      <c r="A795" s="5">
        <v>18</v>
      </c>
      <c r="B795" s="12">
        <v>637618</v>
      </c>
      <c r="C795" s="2" t="s">
        <v>118</v>
      </c>
      <c r="D795" s="6" t="s">
        <v>21</v>
      </c>
      <c r="E795" s="4" t="s">
        <v>572</v>
      </c>
      <c r="F795" s="7">
        <v>430000</v>
      </c>
      <c r="G795" s="8" t="s">
        <v>573</v>
      </c>
    </row>
    <row r="796" spans="1:7" ht="15.75" x14ac:dyDescent="0.25">
      <c r="A796" s="5">
        <v>19</v>
      </c>
      <c r="B796" s="12">
        <v>637619</v>
      </c>
      <c r="C796" s="2" t="s">
        <v>566</v>
      </c>
      <c r="D796" s="6" t="s">
        <v>580</v>
      </c>
      <c r="E796" s="4" t="s">
        <v>572</v>
      </c>
      <c r="F796" s="7">
        <v>430000</v>
      </c>
      <c r="G796" s="8" t="s">
        <v>573</v>
      </c>
    </row>
    <row r="797" spans="1:7" ht="15.75" x14ac:dyDescent="0.25">
      <c r="A797" s="5">
        <v>20</v>
      </c>
      <c r="B797" s="12">
        <v>637620</v>
      </c>
      <c r="C797" s="2" t="s">
        <v>65</v>
      </c>
      <c r="D797" s="6" t="s">
        <v>98</v>
      </c>
      <c r="E797" s="4" t="s">
        <v>572</v>
      </c>
      <c r="F797" s="7">
        <v>430000</v>
      </c>
      <c r="G797" s="8" t="s">
        <v>573</v>
      </c>
    </row>
    <row r="798" spans="1:7" ht="15.75" x14ac:dyDescent="0.25">
      <c r="A798" s="5">
        <v>21</v>
      </c>
      <c r="B798" s="12">
        <v>637621</v>
      </c>
      <c r="C798" s="2" t="s">
        <v>297</v>
      </c>
      <c r="D798" s="6" t="s">
        <v>69</v>
      </c>
      <c r="E798" s="4" t="s">
        <v>572</v>
      </c>
      <c r="F798" s="7">
        <v>430000</v>
      </c>
      <c r="G798" s="8" t="s">
        <v>573</v>
      </c>
    </row>
    <row r="799" spans="1:7" ht="15.75" x14ac:dyDescent="0.25">
      <c r="A799" s="5">
        <v>22</v>
      </c>
      <c r="B799" s="12">
        <v>637622</v>
      </c>
      <c r="C799" s="2" t="s">
        <v>68</v>
      </c>
      <c r="D799" s="6" t="s">
        <v>27</v>
      </c>
      <c r="E799" s="4" t="s">
        <v>572</v>
      </c>
      <c r="F799" s="7">
        <v>430000</v>
      </c>
      <c r="G799" s="8" t="s">
        <v>573</v>
      </c>
    </row>
    <row r="800" spans="1:7" ht="15.75" x14ac:dyDescent="0.25">
      <c r="A800" s="5">
        <v>23</v>
      </c>
      <c r="B800" s="12">
        <v>637623</v>
      </c>
      <c r="C800" s="2" t="s">
        <v>117</v>
      </c>
      <c r="D800" s="6" t="s">
        <v>30</v>
      </c>
      <c r="E800" s="4" t="s">
        <v>572</v>
      </c>
      <c r="F800" s="7">
        <v>430000</v>
      </c>
      <c r="G800" s="8" t="s">
        <v>573</v>
      </c>
    </row>
    <row r="801" spans="1:7" ht="15.75" x14ac:dyDescent="0.25">
      <c r="A801" s="5">
        <v>24</v>
      </c>
      <c r="B801" s="12">
        <v>637624</v>
      </c>
      <c r="C801" s="2" t="s">
        <v>282</v>
      </c>
      <c r="D801" s="6" t="s">
        <v>50</v>
      </c>
      <c r="E801" s="4" t="s">
        <v>572</v>
      </c>
      <c r="F801" s="7">
        <v>430000</v>
      </c>
      <c r="G801" s="8" t="s">
        <v>573</v>
      </c>
    </row>
    <row r="802" spans="1:7" ht="15.75" x14ac:dyDescent="0.25">
      <c r="A802" s="5">
        <v>25</v>
      </c>
      <c r="B802" s="12">
        <v>637625</v>
      </c>
      <c r="C802" s="2" t="s">
        <v>141</v>
      </c>
      <c r="D802" s="6" t="s">
        <v>94</v>
      </c>
      <c r="E802" s="4" t="s">
        <v>572</v>
      </c>
      <c r="F802" s="7">
        <v>430000</v>
      </c>
      <c r="G802" s="8" t="s">
        <v>573</v>
      </c>
    </row>
    <row r="803" spans="1:7" ht="15.75" x14ac:dyDescent="0.25">
      <c r="A803" s="5">
        <v>26</v>
      </c>
      <c r="B803" s="12">
        <v>637626</v>
      </c>
      <c r="C803" s="2" t="s">
        <v>144</v>
      </c>
      <c r="D803" s="6" t="s">
        <v>36</v>
      </c>
      <c r="E803" s="4" t="s">
        <v>572</v>
      </c>
      <c r="F803" s="7">
        <v>430000</v>
      </c>
      <c r="G803" s="8" t="s">
        <v>573</v>
      </c>
    </row>
    <row r="804" spans="1:7" ht="15.75" x14ac:dyDescent="0.25">
      <c r="A804" s="5">
        <v>27</v>
      </c>
      <c r="B804" s="12">
        <v>637627</v>
      </c>
      <c r="C804" s="2" t="s">
        <v>65</v>
      </c>
      <c r="D804" s="6" t="s">
        <v>8</v>
      </c>
      <c r="E804" s="4" t="s">
        <v>572</v>
      </c>
      <c r="F804" s="7">
        <v>430000</v>
      </c>
      <c r="G804" s="8" t="s">
        <v>573</v>
      </c>
    </row>
    <row r="805" spans="1:7" ht="15.75" x14ac:dyDescent="0.25">
      <c r="A805" s="5">
        <v>28</v>
      </c>
      <c r="B805" s="12">
        <v>637628</v>
      </c>
      <c r="C805" s="2" t="s">
        <v>25</v>
      </c>
      <c r="D805" s="6" t="s">
        <v>149</v>
      </c>
      <c r="E805" s="4" t="s">
        <v>572</v>
      </c>
      <c r="F805" s="7">
        <v>430000</v>
      </c>
      <c r="G805" s="8" t="s">
        <v>573</v>
      </c>
    </row>
    <row r="806" spans="1:7" ht="15.75" x14ac:dyDescent="0.25">
      <c r="A806" s="5">
        <v>29</v>
      </c>
      <c r="B806" s="12">
        <v>637629</v>
      </c>
      <c r="C806" s="2" t="s">
        <v>206</v>
      </c>
      <c r="D806" s="6" t="s">
        <v>207</v>
      </c>
      <c r="E806" s="4" t="s">
        <v>572</v>
      </c>
      <c r="F806" s="7">
        <v>430000</v>
      </c>
      <c r="G806" s="8" t="s">
        <v>573</v>
      </c>
    </row>
    <row r="807" spans="1:7" ht="15.75" x14ac:dyDescent="0.25">
      <c r="A807" s="5">
        <v>30</v>
      </c>
      <c r="B807" s="12">
        <v>637630</v>
      </c>
      <c r="C807" s="2" t="s">
        <v>189</v>
      </c>
      <c r="D807" s="6" t="s">
        <v>59</v>
      </c>
      <c r="E807" s="4" t="s">
        <v>572</v>
      </c>
      <c r="F807" s="7">
        <v>430000</v>
      </c>
      <c r="G807" s="8" t="s">
        <v>573</v>
      </c>
    </row>
    <row r="808" spans="1:7" ht="15.75" x14ac:dyDescent="0.25">
      <c r="A808" s="5">
        <v>31</v>
      </c>
      <c r="B808" s="12">
        <v>637631</v>
      </c>
      <c r="C808" s="2" t="s">
        <v>16</v>
      </c>
      <c r="D808" s="6" t="s">
        <v>220</v>
      </c>
      <c r="E808" s="4" t="s">
        <v>572</v>
      </c>
      <c r="F808" s="7">
        <v>430000</v>
      </c>
      <c r="G808" s="8" t="s">
        <v>573</v>
      </c>
    </row>
    <row r="809" spans="1:7" ht="15.75" x14ac:dyDescent="0.25">
      <c r="A809" s="5">
        <v>32</v>
      </c>
      <c r="B809" s="12">
        <v>637632</v>
      </c>
      <c r="C809" s="2" t="s">
        <v>233</v>
      </c>
      <c r="D809" s="6" t="s">
        <v>197</v>
      </c>
      <c r="E809" s="4" t="s">
        <v>572</v>
      </c>
      <c r="F809" s="7">
        <v>430000</v>
      </c>
      <c r="G809" s="8" t="s">
        <v>573</v>
      </c>
    </row>
    <row r="810" spans="1:7" ht="15.75" x14ac:dyDescent="0.25">
      <c r="A810" s="5">
        <v>33</v>
      </c>
      <c r="B810" s="12">
        <v>637633</v>
      </c>
      <c r="C810" s="2" t="s">
        <v>257</v>
      </c>
      <c r="D810" s="6" t="s">
        <v>219</v>
      </c>
      <c r="E810" s="4" t="s">
        <v>572</v>
      </c>
      <c r="F810" s="7">
        <v>430000</v>
      </c>
      <c r="G810" s="8" t="s">
        <v>573</v>
      </c>
    </row>
    <row r="811" spans="1:7" ht="15.75" x14ac:dyDescent="0.25">
      <c r="A811" s="5">
        <v>34</v>
      </c>
      <c r="B811" s="12">
        <v>637634</v>
      </c>
      <c r="C811" s="2" t="s">
        <v>192</v>
      </c>
      <c r="D811" s="6" t="s">
        <v>18</v>
      </c>
      <c r="E811" s="4" t="s">
        <v>572</v>
      </c>
      <c r="F811" s="7">
        <v>430000</v>
      </c>
      <c r="G811" s="8" t="s">
        <v>573</v>
      </c>
    </row>
    <row r="812" spans="1:7" ht="15.75" x14ac:dyDescent="0.25">
      <c r="A812" s="5">
        <v>35</v>
      </c>
      <c r="B812" s="12">
        <v>637635</v>
      </c>
      <c r="C812" s="2" t="s">
        <v>581</v>
      </c>
      <c r="D812" s="6" t="s">
        <v>196</v>
      </c>
      <c r="E812" s="4" t="s">
        <v>572</v>
      </c>
      <c r="F812" s="7">
        <v>430000</v>
      </c>
      <c r="G812" s="8" t="s">
        <v>573</v>
      </c>
    </row>
    <row r="813" spans="1:7" ht="15.75" x14ac:dyDescent="0.25">
      <c r="A813" s="5">
        <v>36</v>
      </c>
      <c r="B813" s="12">
        <v>637636</v>
      </c>
      <c r="C813" s="2" t="s">
        <v>275</v>
      </c>
      <c r="D813" s="6" t="s">
        <v>276</v>
      </c>
      <c r="E813" s="4" t="s">
        <v>572</v>
      </c>
      <c r="F813" s="7">
        <v>430000</v>
      </c>
      <c r="G813" s="8" t="s">
        <v>573</v>
      </c>
    </row>
    <row r="814" spans="1:7" ht="15.75" x14ac:dyDescent="0.25">
      <c r="A814" s="5">
        <v>37</v>
      </c>
      <c r="B814" s="12">
        <v>637637</v>
      </c>
      <c r="C814" s="2" t="s">
        <v>321</v>
      </c>
      <c r="D814" s="6" t="s">
        <v>289</v>
      </c>
      <c r="E814" s="4" t="s">
        <v>572</v>
      </c>
      <c r="F814" s="7">
        <v>430000</v>
      </c>
      <c r="G814" s="8" t="s">
        <v>573</v>
      </c>
    </row>
    <row r="815" spans="1:7" ht="15.75" x14ac:dyDescent="0.25">
      <c r="A815" s="5">
        <v>38</v>
      </c>
      <c r="B815" s="12">
        <v>637638</v>
      </c>
      <c r="C815" s="2" t="s">
        <v>290</v>
      </c>
      <c r="D815" s="6" t="s">
        <v>35</v>
      </c>
      <c r="E815" s="4" t="s">
        <v>572</v>
      </c>
      <c r="F815" s="7">
        <v>430000</v>
      </c>
      <c r="G815" s="8" t="s">
        <v>573</v>
      </c>
    </row>
    <row r="816" spans="1:7" ht="15.75" x14ac:dyDescent="0.25">
      <c r="A816" s="5">
        <v>39</v>
      </c>
      <c r="B816" s="12">
        <v>637639</v>
      </c>
      <c r="C816" s="2" t="s">
        <v>241</v>
      </c>
      <c r="D816" s="6" t="s">
        <v>582</v>
      </c>
      <c r="E816" s="4" t="s">
        <v>572</v>
      </c>
      <c r="F816" s="7">
        <v>430000</v>
      </c>
      <c r="G816" s="8" t="s">
        <v>573</v>
      </c>
    </row>
    <row r="817" spans="1:7" ht="15.75" x14ac:dyDescent="0.25">
      <c r="A817" s="5">
        <v>40</v>
      </c>
      <c r="B817" s="12">
        <v>637640</v>
      </c>
      <c r="C817" s="11" t="s">
        <v>252</v>
      </c>
      <c r="D817" s="6" t="s">
        <v>253</v>
      </c>
      <c r="E817" s="4" t="s">
        <v>572</v>
      </c>
      <c r="F817" s="7">
        <v>430000</v>
      </c>
      <c r="G817" s="8" t="s">
        <v>573</v>
      </c>
    </row>
    <row r="818" spans="1:7" ht="15.75" x14ac:dyDescent="0.25">
      <c r="A818" s="5">
        <v>41</v>
      </c>
      <c r="B818" s="12">
        <v>637641</v>
      </c>
      <c r="C818" s="2" t="s">
        <v>25</v>
      </c>
      <c r="D818" s="6" t="s">
        <v>293</v>
      </c>
      <c r="E818" s="4" t="s">
        <v>572</v>
      </c>
      <c r="F818" s="7">
        <v>430000</v>
      </c>
      <c r="G818" s="8" t="s">
        <v>573</v>
      </c>
    </row>
    <row r="819" spans="1:7" ht="15.75" x14ac:dyDescent="0.25">
      <c r="A819" s="5">
        <v>42</v>
      </c>
      <c r="B819" s="12">
        <v>637642</v>
      </c>
      <c r="C819" s="2" t="s">
        <v>106</v>
      </c>
      <c r="D819" s="6" t="s">
        <v>63</v>
      </c>
      <c r="E819" s="4" t="s">
        <v>572</v>
      </c>
      <c r="F819" s="7">
        <v>430000</v>
      </c>
      <c r="G819" s="8" t="s">
        <v>573</v>
      </c>
    </row>
    <row r="820" spans="1:7" ht="15.75" x14ac:dyDescent="0.25">
      <c r="A820" s="5">
        <v>43</v>
      </c>
      <c r="B820" s="12">
        <v>637643</v>
      </c>
      <c r="C820" s="2" t="s">
        <v>153</v>
      </c>
      <c r="D820" s="6" t="s">
        <v>125</v>
      </c>
      <c r="E820" s="4" t="s">
        <v>572</v>
      </c>
      <c r="F820" s="7">
        <v>430000</v>
      </c>
      <c r="G820" s="8" t="s">
        <v>573</v>
      </c>
    </row>
    <row r="821" spans="1:7" ht="15.75" x14ac:dyDescent="0.25">
      <c r="A821" s="5">
        <v>44</v>
      </c>
      <c r="B821" s="12">
        <v>637644</v>
      </c>
      <c r="C821" s="2" t="s">
        <v>38</v>
      </c>
      <c r="D821" s="6" t="s">
        <v>17</v>
      </c>
      <c r="E821" s="4" t="s">
        <v>572</v>
      </c>
      <c r="F821" s="7">
        <v>430000</v>
      </c>
      <c r="G821" s="8" t="s">
        <v>573</v>
      </c>
    </row>
    <row r="822" spans="1:7" ht="15.75" x14ac:dyDescent="0.25">
      <c r="A822" s="5">
        <v>45</v>
      </c>
      <c r="B822" s="12">
        <v>637645</v>
      </c>
      <c r="C822" s="2" t="s">
        <v>89</v>
      </c>
      <c r="D822" s="6" t="s">
        <v>30</v>
      </c>
      <c r="E822" s="4" t="s">
        <v>572</v>
      </c>
      <c r="F822" s="7">
        <v>430000</v>
      </c>
      <c r="G822" s="8" t="s">
        <v>573</v>
      </c>
    </row>
    <row r="823" spans="1:7" ht="15.75" x14ac:dyDescent="0.25">
      <c r="A823" s="5">
        <v>46</v>
      </c>
      <c r="B823" s="12">
        <v>637646</v>
      </c>
      <c r="C823" s="2" t="s">
        <v>298</v>
      </c>
      <c r="D823" s="6" t="s">
        <v>39</v>
      </c>
      <c r="E823" s="4" t="s">
        <v>572</v>
      </c>
      <c r="F823" s="7">
        <v>430000</v>
      </c>
      <c r="G823" s="8" t="s">
        <v>573</v>
      </c>
    </row>
    <row r="824" spans="1:7" ht="15.75" x14ac:dyDescent="0.25">
      <c r="A824" s="5">
        <v>47</v>
      </c>
      <c r="B824" s="12">
        <v>637647</v>
      </c>
      <c r="C824" s="2" t="s">
        <v>160</v>
      </c>
      <c r="D824" s="6" t="s">
        <v>31</v>
      </c>
      <c r="E824" s="4" t="s">
        <v>572</v>
      </c>
      <c r="F824" s="7">
        <v>430000</v>
      </c>
      <c r="G824" s="8" t="s">
        <v>573</v>
      </c>
    </row>
    <row r="825" spans="1:7" ht="15.75" x14ac:dyDescent="0.25">
      <c r="A825" s="5">
        <v>48</v>
      </c>
      <c r="B825" s="12">
        <v>637648</v>
      </c>
      <c r="C825" s="2" t="s">
        <v>184</v>
      </c>
      <c r="D825" s="6" t="s">
        <v>47</v>
      </c>
      <c r="E825" s="4" t="s">
        <v>572</v>
      </c>
      <c r="F825" s="7">
        <v>430000</v>
      </c>
      <c r="G825" s="8" t="s">
        <v>573</v>
      </c>
    </row>
    <row r="826" spans="1:7" ht="15.75" x14ac:dyDescent="0.25">
      <c r="A826" s="5">
        <v>49</v>
      </c>
      <c r="B826" s="12">
        <v>637649</v>
      </c>
      <c r="C826" s="2" t="s">
        <v>73</v>
      </c>
      <c r="D826" s="6" t="s">
        <v>59</v>
      </c>
      <c r="E826" s="4" t="s">
        <v>572</v>
      </c>
      <c r="F826" s="7">
        <v>430000</v>
      </c>
      <c r="G826" s="8" t="s">
        <v>573</v>
      </c>
    </row>
    <row r="827" spans="1:7" ht="15.75" x14ac:dyDescent="0.25">
      <c r="A827" s="5">
        <v>50</v>
      </c>
      <c r="B827" s="12">
        <v>637650</v>
      </c>
      <c r="C827" s="2" t="s">
        <v>583</v>
      </c>
      <c r="D827" s="6" t="s">
        <v>36</v>
      </c>
      <c r="E827" s="4" t="s">
        <v>584</v>
      </c>
      <c r="F827" s="7">
        <v>560000</v>
      </c>
      <c r="G827" s="8" t="s">
        <v>573</v>
      </c>
    </row>
    <row r="828" spans="1:7" ht="15.75" x14ac:dyDescent="0.25">
      <c r="A828" s="5">
        <v>51</v>
      </c>
      <c r="B828" s="12">
        <v>649851</v>
      </c>
      <c r="C828" s="3" t="s">
        <v>269</v>
      </c>
      <c r="D828" s="6" t="s">
        <v>138</v>
      </c>
      <c r="E828" s="4" t="s">
        <v>572</v>
      </c>
      <c r="F828" s="7">
        <v>430000</v>
      </c>
      <c r="G828" s="8" t="s">
        <v>573</v>
      </c>
    </row>
    <row r="829" spans="1:7" ht="15.75" x14ac:dyDescent="0.25">
      <c r="A829" s="5">
        <v>52</v>
      </c>
      <c r="B829" s="12">
        <v>649852</v>
      </c>
      <c r="C829" s="2" t="s">
        <v>292</v>
      </c>
      <c r="D829" s="6" t="s">
        <v>215</v>
      </c>
      <c r="E829" s="4" t="s">
        <v>572</v>
      </c>
      <c r="F829" s="7">
        <v>430000</v>
      </c>
      <c r="G829" s="8" t="s">
        <v>573</v>
      </c>
    </row>
    <row r="830" spans="1:7" ht="15.75" x14ac:dyDescent="0.25">
      <c r="A830" s="5">
        <v>53</v>
      </c>
      <c r="B830" s="12">
        <v>649853</v>
      </c>
      <c r="C830" s="2" t="s">
        <v>305</v>
      </c>
      <c r="D830" s="6" t="s">
        <v>75</v>
      </c>
      <c r="E830" s="4" t="s">
        <v>572</v>
      </c>
      <c r="F830" s="7">
        <v>430000</v>
      </c>
      <c r="G830" s="8" t="s">
        <v>573</v>
      </c>
    </row>
    <row r="831" spans="1:7" ht="15.75" x14ac:dyDescent="0.25">
      <c r="A831" s="5">
        <v>54</v>
      </c>
      <c r="B831" s="12">
        <v>649854</v>
      </c>
      <c r="C831" s="2" t="s">
        <v>250</v>
      </c>
      <c r="D831" s="6" t="s">
        <v>78</v>
      </c>
      <c r="E831" s="4" t="s">
        <v>572</v>
      </c>
      <c r="F831" s="7">
        <v>430000</v>
      </c>
      <c r="G831" s="8" t="s">
        <v>573</v>
      </c>
    </row>
    <row r="832" spans="1:7" ht="15.75" x14ac:dyDescent="0.25">
      <c r="A832" s="5">
        <v>55</v>
      </c>
      <c r="B832" s="12">
        <v>649855</v>
      </c>
      <c r="C832" s="2" t="s">
        <v>489</v>
      </c>
      <c r="D832" s="6" t="s">
        <v>20</v>
      </c>
      <c r="E832" s="4" t="s">
        <v>572</v>
      </c>
      <c r="F832" s="7">
        <v>430000</v>
      </c>
      <c r="G832" s="8" t="s">
        <v>573</v>
      </c>
    </row>
    <row r="833" spans="1:7" ht="15.75" x14ac:dyDescent="0.25">
      <c r="A833" s="5">
        <v>56</v>
      </c>
      <c r="B833" s="12">
        <v>649856</v>
      </c>
      <c r="C833" s="2" t="s">
        <v>28</v>
      </c>
      <c r="D833" s="6" t="s">
        <v>268</v>
      </c>
      <c r="E833" s="4" t="s">
        <v>572</v>
      </c>
      <c r="F833" s="7">
        <v>430000</v>
      </c>
      <c r="G833" s="8" t="s">
        <v>573</v>
      </c>
    </row>
    <row r="834" spans="1:7" ht="15.75" x14ac:dyDescent="0.25">
      <c r="A834" s="5">
        <v>57</v>
      </c>
      <c r="B834" s="12">
        <v>649857</v>
      </c>
      <c r="C834" s="2" t="s">
        <v>14</v>
      </c>
      <c r="D834" s="6" t="s">
        <v>56</v>
      </c>
      <c r="E834" s="4" t="s">
        <v>572</v>
      </c>
      <c r="F834" s="7">
        <v>430000</v>
      </c>
      <c r="G834" s="8" t="s">
        <v>573</v>
      </c>
    </row>
    <row r="835" spans="1:7" ht="15.75" x14ac:dyDescent="0.25">
      <c r="A835" s="5">
        <v>58</v>
      </c>
      <c r="B835" s="12">
        <v>649858</v>
      </c>
      <c r="C835" s="2" t="s">
        <v>585</v>
      </c>
      <c r="D835" s="6" t="s">
        <v>236</v>
      </c>
      <c r="E835" s="4" t="s">
        <v>572</v>
      </c>
      <c r="F835" s="7">
        <v>430000</v>
      </c>
      <c r="G835" s="8" t="s">
        <v>573</v>
      </c>
    </row>
    <row r="836" spans="1:7" ht="15.75" x14ac:dyDescent="0.25">
      <c r="A836" s="5">
        <v>59</v>
      </c>
      <c r="B836" s="12">
        <v>649859</v>
      </c>
      <c r="C836" s="2" t="s">
        <v>113</v>
      </c>
      <c r="D836" s="6" t="s">
        <v>39</v>
      </c>
      <c r="E836" s="4" t="s">
        <v>572</v>
      </c>
      <c r="F836" s="7">
        <v>430000</v>
      </c>
      <c r="G836" s="8" t="s">
        <v>573</v>
      </c>
    </row>
    <row r="837" spans="1:7" ht="15.75" x14ac:dyDescent="0.25">
      <c r="A837" s="5">
        <v>60</v>
      </c>
      <c r="B837" s="12">
        <v>649860</v>
      </c>
      <c r="C837" s="2" t="s">
        <v>135</v>
      </c>
      <c r="D837" s="6" t="s">
        <v>32</v>
      </c>
      <c r="E837" s="4" t="s">
        <v>572</v>
      </c>
      <c r="F837" s="7">
        <v>430000</v>
      </c>
      <c r="G837" s="8" t="s">
        <v>573</v>
      </c>
    </row>
    <row r="838" spans="1:7" ht="15.75" x14ac:dyDescent="0.25">
      <c r="A838" s="5">
        <v>61</v>
      </c>
      <c r="B838" s="12">
        <v>649861</v>
      </c>
      <c r="C838" s="2" t="s">
        <v>243</v>
      </c>
      <c r="D838" s="6" t="s">
        <v>149</v>
      </c>
      <c r="E838" s="4" t="s">
        <v>572</v>
      </c>
      <c r="F838" s="7">
        <v>430000</v>
      </c>
      <c r="G838" s="8" t="s">
        <v>573</v>
      </c>
    </row>
    <row r="839" spans="1:7" ht="15.75" x14ac:dyDescent="0.25">
      <c r="A839" s="5">
        <v>62</v>
      </c>
      <c r="B839" s="12">
        <v>649862</v>
      </c>
      <c r="C839" s="2" t="s">
        <v>306</v>
      </c>
      <c r="D839" s="6" t="s">
        <v>48</v>
      </c>
      <c r="E839" s="4" t="s">
        <v>572</v>
      </c>
      <c r="F839" s="7">
        <v>430000</v>
      </c>
      <c r="G839" s="8" t="s">
        <v>573</v>
      </c>
    </row>
    <row r="840" spans="1:7" ht="15.75" x14ac:dyDescent="0.25">
      <c r="A840" s="5">
        <v>63</v>
      </c>
      <c r="B840" s="12">
        <v>649863</v>
      </c>
      <c r="C840" s="2" t="s">
        <v>586</v>
      </c>
      <c r="D840" s="6" t="s">
        <v>44</v>
      </c>
      <c r="E840" s="4" t="s">
        <v>572</v>
      </c>
      <c r="F840" s="7">
        <v>430000</v>
      </c>
      <c r="G840" s="8" t="s">
        <v>573</v>
      </c>
    </row>
    <row r="841" spans="1:7" ht="15.75" x14ac:dyDescent="0.25">
      <c r="A841" s="5">
        <v>64</v>
      </c>
      <c r="B841" s="12">
        <v>649864</v>
      </c>
      <c r="C841" s="3" t="s">
        <v>294</v>
      </c>
      <c r="D841" s="6" t="s">
        <v>295</v>
      </c>
      <c r="E841" s="4" t="s">
        <v>572</v>
      </c>
      <c r="F841" s="7">
        <v>430000</v>
      </c>
      <c r="G841" s="8" t="s">
        <v>573</v>
      </c>
    </row>
    <row r="842" spans="1:7" ht="15.75" x14ac:dyDescent="0.25">
      <c r="A842" s="5">
        <v>65</v>
      </c>
      <c r="B842" s="12">
        <v>649865</v>
      </c>
      <c r="C842" s="3" t="s">
        <v>45</v>
      </c>
      <c r="D842" s="6" t="s">
        <v>267</v>
      </c>
      <c r="E842" s="4" t="s">
        <v>572</v>
      </c>
      <c r="F842" s="7">
        <v>430000</v>
      </c>
      <c r="G842" s="8" t="s">
        <v>573</v>
      </c>
    </row>
    <row r="843" spans="1:7" ht="15.75" x14ac:dyDescent="0.25">
      <c r="A843" s="5">
        <v>66</v>
      </c>
      <c r="B843" s="12">
        <v>649866</v>
      </c>
      <c r="C843" s="2" t="s">
        <v>299</v>
      </c>
      <c r="D843" s="6" t="s">
        <v>198</v>
      </c>
      <c r="E843" s="4" t="s">
        <v>572</v>
      </c>
      <c r="F843" s="7">
        <v>430000</v>
      </c>
      <c r="G843" s="8" t="s">
        <v>573</v>
      </c>
    </row>
    <row r="844" spans="1:7" ht="15.75" x14ac:dyDescent="0.25">
      <c r="A844" s="5">
        <v>67</v>
      </c>
      <c r="B844" s="12">
        <v>649867</v>
      </c>
      <c r="C844" s="2" t="s">
        <v>155</v>
      </c>
      <c r="D844" s="6" t="s">
        <v>88</v>
      </c>
      <c r="E844" s="4" t="s">
        <v>572</v>
      </c>
      <c r="F844" s="7">
        <v>430000</v>
      </c>
      <c r="G844" s="8" t="s">
        <v>573</v>
      </c>
    </row>
    <row r="845" spans="1:7" ht="15.75" x14ac:dyDescent="0.25">
      <c r="A845" s="5">
        <v>68</v>
      </c>
      <c r="B845" s="12">
        <v>649868</v>
      </c>
      <c r="C845" s="2" t="s">
        <v>271</v>
      </c>
      <c r="D845" s="6" t="s">
        <v>39</v>
      </c>
      <c r="E845" s="4" t="s">
        <v>572</v>
      </c>
      <c r="F845" s="7">
        <v>430000</v>
      </c>
      <c r="G845" s="8" t="s">
        <v>573</v>
      </c>
    </row>
    <row r="846" spans="1:7" ht="15.75" x14ac:dyDescent="0.25">
      <c r="A846" s="5">
        <v>69</v>
      </c>
      <c r="B846" s="12">
        <v>649869</v>
      </c>
      <c r="C846" s="3" t="s">
        <v>73</v>
      </c>
      <c r="D846" s="6" t="s">
        <v>102</v>
      </c>
      <c r="E846" s="4" t="s">
        <v>572</v>
      </c>
      <c r="F846" s="7">
        <v>430000</v>
      </c>
      <c r="G846" s="8" t="s">
        <v>573</v>
      </c>
    </row>
    <row r="847" spans="1:7" ht="15.75" x14ac:dyDescent="0.25">
      <c r="A847" s="5">
        <v>70</v>
      </c>
      <c r="B847" s="12">
        <v>649870</v>
      </c>
      <c r="C847" s="3" t="s">
        <v>587</v>
      </c>
      <c r="D847" s="6" t="s">
        <v>296</v>
      </c>
      <c r="E847" s="4" t="s">
        <v>572</v>
      </c>
      <c r="F847" s="7">
        <v>430000</v>
      </c>
      <c r="G847" s="8" t="s">
        <v>573</v>
      </c>
    </row>
    <row r="848" spans="1:7" ht="15.75" x14ac:dyDescent="0.25">
      <c r="A848" s="5">
        <v>71</v>
      </c>
      <c r="B848" s="12">
        <v>649871</v>
      </c>
      <c r="C848" s="2" t="s">
        <v>494</v>
      </c>
      <c r="D848" s="6" t="s">
        <v>90</v>
      </c>
      <c r="E848" s="4" t="s">
        <v>572</v>
      </c>
      <c r="F848" s="7">
        <v>430000</v>
      </c>
      <c r="G848" s="8" t="s">
        <v>573</v>
      </c>
    </row>
    <row r="849" spans="1:7" ht="15.75" x14ac:dyDescent="0.25">
      <c r="A849" s="5">
        <v>72</v>
      </c>
      <c r="B849" s="12">
        <v>649872</v>
      </c>
      <c r="C849" s="2" t="s">
        <v>588</v>
      </c>
      <c r="D849" s="6" t="s">
        <v>300</v>
      </c>
      <c r="E849" s="4" t="s">
        <v>572</v>
      </c>
      <c r="F849" s="7">
        <v>430000</v>
      </c>
      <c r="G849" s="8" t="s">
        <v>573</v>
      </c>
    </row>
    <row r="850" spans="1:7" ht="15.75" x14ac:dyDescent="0.25">
      <c r="A850" s="5">
        <v>73</v>
      </c>
      <c r="B850" s="12">
        <v>649873</v>
      </c>
      <c r="C850" s="2" t="s">
        <v>55</v>
      </c>
      <c r="D850" s="6" t="s">
        <v>21</v>
      </c>
      <c r="E850" s="4" t="s">
        <v>572</v>
      </c>
      <c r="F850" s="7">
        <v>430000</v>
      </c>
      <c r="G850" s="8" t="s">
        <v>573</v>
      </c>
    </row>
    <row r="851" spans="1:7" ht="15.75" x14ac:dyDescent="0.25">
      <c r="A851" s="5">
        <v>74</v>
      </c>
      <c r="B851" s="12">
        <v>649874</v>
      </c>
      <c r="C851" s="2" t="s">
        <v>199</v>
      </c>
      <c r="D851" s="6" t="s">
        <v>98</v>
      </c>
      <c r="E851" s="4" t="s">
        <v>572</v>
      </c>
      <c r="F851" s="7">
        <v>430000</v>
      </c>
      <c r="G851" s="8" t="s">
        <v>573</v>
      </c>
    </row>
    <row r="852" spans="1:7" ht="15.75" x14ac:dyDescent="0.25">
      <c r="A852" s="5">
        <v>75</v>
      </c>
      <c r="B852" s="12">
        <v>649875</v>
      </c>
      <c r="C852" s="2" t="s">
        <v>202</v>
      </c>
      <c r="D852" s="6" t="s">
        <v>87</v>
      </c>
      <c r="E852" s="4" t="s">
        <v>572</v>
      </c>
      <c r="F852" s="7">
        <v>430000</v>
      </c>
      <c r="G852" s="8" t="s">
        <v>573</v>
      </c>
    </row>
    <row r="853" spans="1:7" ht="15.75" x14ac:dyDescent="0.25">
      <c r="A853" s="5">
        <v>76</v>
      </c>
      <c r="B853" s="12">
        <v>649876</v>
      </c>
      <c r="C853" s="2" t="s">
        <v>389</v>
      </c>
      <c r="D853" s="6" t="s">
        <v>194</v>
      </c>
      <c r="E853" s="4" t="s">
        <v>572</v>
      </c>
      <c r="F853" s="7">
        <v>430000</v>
      </c>
      <c r="G853" s="8" t="s">
        <v>573</v>
      </c>
    </row>
    <row r="854" spans="1:7" ht="15.75" x14ac:dyDescent="0.25">
      <c r="A854" s="5">
        <v>77</v>
      </c>
      <c r="B854" s="12">
        <v>649877</v>
      </c>
      <c r="C854" s="2" t="s">
        <v>589</v>
      </c>
      <c r="D854" s="6" t="s">
        <v>46</v>
      </c>
      <c r="E854" s="4" t="s">
        <v>572</v>
      </c>
      <c r="F854" s="7">
        <v>430000</v>
      </c>
      <c r="G854" s="8" t="s">
        <v>573</v>
      </c>
    </row>
    <row r="855" spans="1:7" ht="15.75" x14ac:dyDescent="0.25">
      <c r="A855" s="5">
        <v>78</v>
      </c>
      <c r="B855" s="12">
        <v>649878</v>
      </c>
      <c r="C855" s="2" t="s">
        <v>191</v>
      </c>
      <c r="D855" s="6" t="s">
        <v>99</v>
      </c>
      <c r="E855" s="4" t="s">
        <v>572</v>
      </c>
      <c r="F855" s="7">
        <v>430000</v>
      </c>
      <c r="G855" s="8" t="s">
        <v>573</v>
      </c>
    </row>
    <row r="856" spans="1:7" ht="15.75" x14ac:dyDescent="0.25">
      <c r="A856" s="5">
        <v>79</v>
      </c>
      <c r="B856" s="12">
        <v>649879</v>
      </c>
      <c r="C856" s="2" t="s">
        <v>590</v>
      </c>
      <c r="D856" s="6" t="s">
        <v>138</v>
      </c>
      <c r="E856" s="4" t="s">
        <v>572</v>
      </c>
      <c r="F856" s="7">
        <v>430000</v>
      </c>
      <c r="G856" s="8" t="s">
        <v>573</v>
      </c>
    </row>
    <row r="857" spans="1:7" ht="15.75" x14ac:dyDescent="0.25">
      <c r="A857" s="5">
        <v>80</v>
      </c>
      <c r="B857" s="12">
        <v>649880</v>
      </c>
      <c r="C857" s="2" t="s">
        <v>195</v>
      </c>
      <c r="D857" s="6" t="s">
        <v>591</v>
      </c>
      <c r="E857" s="4" t="s">
        <v>572</v>
      </c>
      <c r="F857" s="7">
        <v>430000</v>
      </c>
      <c r="G857" s="8" t="s">
        <v>573</v>
      </c>
    </row>
    <row r="858" spans="1:7" ht="15.75" x14ac:dyDescent="0.25">
      <c r="A858" s="5">
        <v>81</v>
      </c>
      <c r="B858" s="12">
        <v>649881</v>
      </c>
      <c r="C858" s="2" t="s">
        <v>592</v>
      </c>
      <c r="D858" s="6" t="s">
        <v>77</v>
      </c>
      <c r="E858" s="4" t="s">
        <v>593</v>
      </c>
      <c r="F858" s="7">
        <v>640000</v>
      </c>
      <c r="G858" s="8" t="s">
        <v>573</v>
      </c>
    </row>
    <row r="859" spans="1:7" ht="15.75" x14ac:dyDescent="0.25">
      <c r="A859" s="5">
        <v>82</v>
      </c>
      <c r="B859" s="12">
        <v>649882</v>
      </c>
      <c r="C859" s="2" t="s">
        <v>262</v>
      </c>
      <c r="D859" s="6" t="s">
        <v>18</v>
      </c>
      <c r="E859" s="4" t="s">
        <v>572</v>
      </c>
      <c r="F859" s="7">
        <v>430000</v>
      </c>
      <c r="G859" s="8" t="s">
        <v>573</v>
      </c>
    </row>
    <row r="860" spans="1:7" ht="15.75" x14ac:dyDescent="0.25">
      <c r="A860" s="5">
        <v>83</v>
      </c>
      <c r="B860" s="12">
        <v>649883</v>
      </c>
      <c r="C860" s="2" t="s">
        <v>28</v>
      </c>
      <c r="D860" s="6" t="s">
        <v>176</v>
      </c>
      <c r="E860" s="4" t="s">
        <v>572</v>
      </c>
      <c r="F860" s="7">
        <v>430000</v>
      </c>
      <c r="G860" s="8" t="s">
        <v>573</v>
      </c>
    </row>
    <row r="861" spans="1:7" ht="15.75" x14ac:dyDescent="0.25">
      <c r="A861" s="5">
        <v>84</v>
      </c>
      <c r="B861" s="12">
        <v>649884</v>
      </c>
      <c r="C861" s="2" t="s">
        <v>318</v>
      </c>
      <c r="D861" s="6" t="s">
        <v>56</v>
      </c>
      <c r="E861" s="4" t="s">
        <v>572</v>
      </c>
      <c r="F861" s="7">
        <v>430000</v>
      </c>
      <c r="G861" s="8" t="s">
        <v>573</v>
      </c>
    </row>
    <row r="862" spans="1:7" ht="15.75" x14ac:dyDescent="0.25">
      <c r="A862" s="5">
        <v>85</v>
      </c>
      <c r="B862" s="12">
        <v>649885</v>
      </c>
      <c r="C862" s="2" t="s">
        <v>319</v>
      </c>
      <c r="D862" s="6" t="s">
        <v>61</v>
      </c>
      <c r="E862" s="4" t="s">
        <v>572</v>
      </c>
      <c r="F862" s="7">
        <v>430000</v>
      </c>
      <c r="G862" s="8" t="s">
        <v>573</v>
      </c>
    </row>
    <row r="863" spans="1:7" ht="15.75" x14ac:dyDescent="0.25">
      <c r="A863" s="5">
        <v>86</v>
      </c>
      <c r="B863" s="12">
        <v>649886</v>
      </c>
      <c r="C863" s="2" t="s">
        <v>154</v>
      </c>
      <c r="D863" s="6" t="s">
        <v>157</v>
      </c>
      <c r="E863" s="4" t="s">
        <v>572</v>
      </c>
      <c r="F863" s="7">
        <v>430000</v>
      </c>
      <c r="G863" s="8" t="s">
        <v>573</v>
      </c>
    </row>
    <row r="864" spans="1:7" ht="15.75" x14ac:dyDescent="0.25">
      <c r="A864" s="5">
        <v>87</v>
      </c>
      <c r="B864" s="12">
        <v>649887</v>
      </c>
      <c r="C864" s="3" t="s">
        <v>304</v>
      </c>
      <c r="D864" s="6" t="s">
        <v>161</v>
      </c>
      <c r="E864" s="4" t="s">
        <v>572</v>
      </c>
      <c r="F864" s="7">
        <v>430000</v>
      </c>
      <c r="G864" s="8" t="s">
        <v>573</v>
      </c>
    </row>
    <row r="865" spans="1:7" ht="15.75" x14ac:dyDescent="0.25">
      <c r="A865" s="5">
        <v>88</v>
      </c>
      <c r="B865" s="12">
        <v>649888</v>
      </c>
      <c r="C865" s="2" t="s">
        <v>116</v>
      </c>
      <c r="D865" s="6" t="s">
        <v>122</v>
      </c>
      <c r="E865" s="4" t="s">
        <v>572</v>
      </c>
      <c r="F865" s="7">
        <v>430000</v>
      </c>
      <c r="G865" s="8" t="s">
        <v>573</v>
      </c>
    </row>
    <row r="866" spans="1:7" ht="15.75" x14ac:dyDescent="0.25">
      <c r="A866" s="5">
        <v>89</v>
      </c>
      <c r="B866" s="12">
        <v>649889</v>
      </c>
      <c r="C866" s="2" t="s">
        <v>594</v>
      </c>
      <c r="D866" s="6" t="s">
        <v>56</v>
      </c>
      <c r="E866" s="4" t="s">
        <v>572</v>
      </c>
      <c r="F866" s="7">
        <v>430000</v>
      </c>
      <c r="G866" s="8" t="s">
        <v>573</v>
      </c>
    </row>
    <row r="867" spans="1:7" ht="15.75" x14ac:dyDescent="0.25">
      <c r="A867" s="5">
        <v>90</v>
      </c>
      <c r="B867" s="12">
        <v>649890</v>
      </c>
      <c r="C867" s="2" t="s">
        <v>595</v>
      </c>
      <c r="D867" s="6" t="s">
        <v>82</v>
      </c>
      <c r="E867" s="4" t="s">
        <v>572</v>
      </c>
      <c r="F867" s="7">
        <v>430000</v>
      </c>
      <c r="G867" s="8" t="s">
        <v>573</v>
      </c>
    </row>
    <row r="868" spans="1:7" ht="15.75" x14ac:dyDescent="0.25">
      <c r="A868" s="5">
        <v>91</v>
      </c>
      <c r="B868" s="12">
        <v>649891</v>
      </c>
      <c r="C868" s="2" t="s">
        <v>34</v>
      </c>
      <c r="D868" s="6" t="s">
        <v>72</v>
      </c>
      <c r="E868" s="4" t="s">
        <v>572</v>
      </c>
      <c r="F868" s="7">
        <v>430000</v>
      </c>
      <c r="G868" s="8" t="s">
        <v>573</v>
      </c>
    </row>
    <row r="869" spans="1:7" ht="15.75" x14ac:dyDescent="0.25">
      <c r="A869" s="5">
        <v>92</v>
      </c>
      <c r="B869" s="12">
        <v>649892</v>
      </c>
      <c r="C869" s="2" t="s">
        <v>29</v>
      </c>
      <c r="D869" s="6" t="s">
        <v>104</v>
      </c>
      <c r="E869" s="4" t="s">
        <v>572</v>
      </c>
      <c r="F869" s="7">
        <v>430000</v>
      </c>
      <c r="G869" s="8" t="s">
        <v>573</v>
      </c>
    </row>
    <row r="870" spans="1:7" ht="15.75" x14ac:dyDescent="0.25">
      <c r="A870" s="5">
        <v>93</v>
      </c>
      <c r="B870" s="12">
        <v>649893</v>
      </c>
      <c r="C870" s="2" t="s">
        <v>55</v>
      </c>
      <c r="D870" s="6" t="s">
        <v>101</v>
      </c>
      <c r="E870" s="4" t="s">
        <v>572</v>
      </c>
      <c r="F870" s="7">
        <v>430000</v>
      </c>
      <c r="G870" s="8" t="s">
        <v>573</v>
      </c>
    </row>
    <row r="871" spans="1:7" ht="15.75" x14ac:dyDescent="0.25">
      <c r="A871" s="5">
        <v>94</v>
      </c>
      <c r="B871" s="12">
        <v>649894</v>
      </c>
      <c r="C871" s="2" t="s">
        <v>596</v>
      </c>
      <c r="D871" s="6" t="s">
        <v>138</v>
      </c>
      <c r="E871" s="4" t="s">
        <v>572</v>
      </c>
      <c r="F871" s="7">
        <v>430000</v>
      </c>
      <c r="G871" s="8" t="s">
        <v>573</v>
      </c>
    </row>
    <row r="872" spans="1:7" ht="15.75" x14ac:dyDescent="0.25">
      <c r="A872" s="5">
        <v>95</v>
      </c>
      <c r="B872" s="12">
        <v>649895</v>
      </c>
      <c r="C872" s="2" t="s">
        <v>600</v>
      </c>
      <c r="D872" s="6" t="s">
        <v>601</v>
      </c>
      <c r="E872" s="4" t="s">
        <v>572</v>
      </c>
      <c r="F872" s="7">
        <v>430000</v>
      </c>
      <c r="G872" s="8" t="s">
        <v>573</v>
      </c>
    </row>
    <row r="873" spans="1:7" ht="15.75" x14ac:dyDescent="0.25">
      <c r="A873" s="5">
        <v>96</v>
      </c>
      <c r="B873" s="12">
        <v>649896</v>
      </c>
      <c r="C873" s="2" t="s">
        <v>602</v>
      </c>
      <c r="D873" s="6" t="s">
        <v>603</v>
      </c>
      <c r="E873" s="4" t="s">
        <v>572</v>
      </c>
      <c r="F873" s="7">
        <v>430000</v>
      </c>
      <c r="G873" s="8" t="s">
        <v>573</v>
      </c>
    </row>
    <row r="874" spans="1:7" ht="15.75" x14ac:dyDescent="0.25">
      <c r="A874" s="5">
        <v>97</v>
      </c>
      <c r="B874" s="12">
        <v>649897</v>
      </c>
      <c r="C874" s="2" t="s">
        <v>604</v>
      </c>
      <c r="D874" s="6" t="s">
        <v>53</v>
      </c>
      <c r="E874" s="4" t="s">
        <v>572</v>
      </c>
      <c r="F874" s="7">
        <v>430000</v>
      </c>
      <c r="G874" s="8" t="s">
        <v>573</v>
      </c>
    </row>
    <row r="875" spans="1:7" ht="15.75" x14ac:dyDescent="0.25">
      <c r="A875" s="5">
        <v>98</v>
      </c>
      <c r="B875" s="12">
        <v>649898</v>
      </c>
      <c r="C875" s="2" t="s">
        <v>605</v>
      </c>
      <c r="D875" s="6" t="s">
        <v>167</v>
      </c>
      <c r="E875" s="4" t="s">
        <v>572</v>
      </c>
      <c r="F875" s="7">
        <v>430000</v>
      </c>
      <c r="G875" s="8" t="s">
        <v>573</v>
      </c>
    </row>
    <row r="876" spans="1:7" ht="15.75" x14ac:dyDescent="0.25">
      <c r="A876" s="5">
        <v>99</v>
      </c>
      <c r="B876" s="12">
        <v>649899</v>
      </c>
      <c r="C876" s="2" t="s">
        <v>606</v>
      </c>
      <c r="D876" s="6" t="s">
        <v>201</v>
      </c>
      <c r="E876" s="4" t="s">
        <v>572</v>
      </c>
      <c r="F876" s="7">
        <v>430000</v>
      </c>
      <c r="G876" s="8" t="s">
        <v>573</v>
      </c>
    </row>
    <row r="877" spans="1:7" ht="15.75" x14ac:dyDescent="0.25">
      <c r="A877" s="5">
        <v>100</v>
      </c>
      <c r="B877" s="12">
        <v>649900</v>
      </c>
      <c r="C877" s="2" t="s">
        <v>607</v>
      </c>
      <c r="D877" s="6" t="s">
        <v>608</v>
      </c>
      <c r="E877" s="4" t="s">
        <v>572</v>
      </c>
      <c r="F877" s="7">
        <v>430000</v>
      </c>
      <c r="G877" s="8" t="s">
        <v>573</v>
      </c>
    </row>
    <row r="878" spans="1:7" ht="15.75" x14ac:dyDescent="0.25">
      <c r="A878" s="5">
        <v>101</v>
      </c>
      <c r="B878" s="29" t="s">
        <v>415</v>
      </c>
      <c r="C878" s="30" t="s">
        <v>571</v>
      </c>
      <c r="D878" s="31" t="s">
        <v>18</v>
      </c>
      <c r="E878" s="4" t="s">
        <v>572</v>
      </c>
      <c r="F878" s="32">
        <v>430000</v>
      </c>
      <c r="G878" s="34" t="s">
        <v>342</v>
      </c>
    </row>
    <row r="879" spans="1:7" ht="15.75" x14ac:dyDescent="0.25">
      <c r="A879" s="5">
        <v>102</v>
      </c>
      <c r="B879" s="29" t="s">
        <v>416</v>
      </c>
      <c r="C879" s="30" t="s">
        <v>321</v>
      </c>
      <c r="D879" s="31" t="s">
        <v>157</v>
      </c>
      <c r="E879" s="4" t="s">
        <v>572</v>
      </c>
      <c r="F879" s="32">
        <v>430000</v>
      </c>
      <c r="G879" s="34" t="s">
        <v>342</v>
      </c>
    </row>
    <row r="880" spans="1:7" ht="15.75" x14ac:dyDescent="0.25">
      <c r="A880" s="5">
        <v>103</v>
      </c>
      <c r="B880" s="29" t="s">
        <v>417</v>
      </c>
      <c r="C880" s="30" t="s">
        <v>465</v>
      </c>
      <c r="D880" s="31" t="s">
        <v>347</v>
      </c>
      <c r="E880" s="4" t="s">
        <v>572</v>
      </c>
      <c r="F880" s="32">
        <v>430000</v>
      </c>
      <c r="G880" s="34" t="s">
        <v>342</v>
      </c>
    </row>
    <row r="881" spans="1:7" ht="15.75" x14ac:dyDescent="0.25">
      <c r="A881" s="5">
        <v>104</v>
      </c>
      <c r="B881" s="29" t="s">
        <v>418</v>
      </c>
      <c r="C881" s="30" t="s">
        <v>148</v>
      </c>
      <c r="D881" s="31" t="s">
        <v>124</v>
      </c>
      <c r="E881" s="4" t="s">
        <v>572</v>
      </c>
      <c r="F881" s="32">
        <v>430000</v>
      </c>
      <c r="G881" s="34" t="s">
        <v>342</v>
      </c>
    </row>
    <row r="882" spans="1:7" ht="15.75" x14ac:dyDescent="0.25">
      <c r="A882" s="5">
        <v>105</v>
      </c>
      <c r="B882" s="29" t="s">
        <v>419</v>
      </c>
      <c r="C882" s="30" t="s">
        <v>466</v>
      </c>
      <c r="D882" s="31" t="s">
        <v>123</v>
      </c>
      <c r="E882" s="4" t="s">
        <v>572</v>
      </c>
      <c r="F882" s="32">
        <v>430000</v>
      </c>
      <c r="G882" s="34" t="s">
        <v>342</v>
      </c>
    </row>
    <row r="883" spans="1:7" ht="15.75" x14ac:dyDescent="0.25">
      <c r="A883" s="5">
        <v>106</v>
      </c>
      <c r="B883" s="29" t="s">
        <v>420</v>
      </c>
      <c r="C883" s="30" t="s">
        <v>34</v>
      </c>
      <c r="D883" s="31" t="s">
        <v>39</v>
      </c>
      <c r="E883" s="4" t="s">
        <v>572</v>
      </c>
      <c r="F883" s="32">
        <v>430000</v>
      </c>
      <c r="G883" s="34" t="s">
        <v>342</v>
      </c>
    </row>
    <row r="884" spans="1:7" ht="15.75" x14ac:dyDescent="0.25">
      <c r="A884" s="5">
        <v>107</v>
      </c>
      <c r="B884" s="29" t="s">
        <v>421</v>
      </c>
      <c r="C884" s="11" t="s">
        <v>467</v>
      </c>
      <c r="D884" s="31" t="s">
        <v>36</v>
      </c>
      <c r="E884" s="4" t="s">
        <v>572</v>
      </c>
      <c r="F884" s="32">
        <v>430000</v>
      </c>
      <c r="G884" s="34" t="s">
        <v>342</v>
      </c>
    </row>
    <row r="885" spans="1:7" ht="15.75" x14ac:dyDescent="0.25">
      <c r="A885" s="5">
        <v>108</v>
      </c>
      <c r="B885" s="29" t="s">
        <v>422</v>
      </c>
      <c r="C885" s="30" t="s">
        <v>280</v>
      </c>
      <c r="D885" s="31" t="s">
        <v>27</v>
      </c>
      <c r="E885" s="4" t="s">
        <v>572</v>
      </c>
      <c r="F885" s="32">
        <v>430000</v>
      </c>
      <c r="G885" s="34" t="s">
        <v>342</v>
      </c>
    </row>
    <row r="886" spans="1:7" ht="15.75" x14ac:dyDescent="0.25">
      <c r="A886" s="5">
        <v>109</v>
      </c>
      <c r="B886" s="29" t="s">
        <v>423</v>
      </c>
      <c r="C886" s="30" t="s">
        <v>468</v>
      </c>
      <c r="D886" s="31" t="s">
        <v>8</v>
      </c>
      <c r="E886" s="4" t="s">
        <v>572</v>
      </c>
      <c r="F886" s="32">
        <v>430000</v>
      </c>
      <c r="G886" s="34" t="s">
        <v>342</v>
      </c>
    </row>
    <row r="887" spans="1:7" ht="15.75" x14ac:dyDescent="0.25">
      <c r="A887" s="5">
        <v>110</v>
      </c>
      <c r="B887" s="29" t="s">
        <v>424</v>
      </c>
      <c r="C887" s="30" t="s">
        <v>469</v>
      </c>
      <c r="D887" s="31" t="s">
        <v>63</v>
      </c>
      <c r="E887" s="53" t="s">
        <v>470</v>
      </c>
      <c r="F887" s="32">
        <v>640000</v>
      </c>
      <c r="G887" s="34" t="s">
        <v>342</v>
      </c>
    </row>
    <row r="888" spans="1:7" ht="15.75" x14ac:dyDescent="0.25">
      <c r="A888" s="5">
        <v>111</v>
      </c>
      <c r="B888" s="29" t="s">
        <v>425</v>
      </c>
      <c r="C888" s="30" t="s">
        <v>320</v>
      </c>
      <c r="D888" s="31" t="s">
        <v>161</v>
      </c>
      <c r="E888" s="4" t="s">
        <v>572</v>
      </c>
      <c r="F888" s="32">
        <v>430000</v>
      </c>
      <c r="G888" s="34" t="s">
        <v>342</v>
      </c>
    </row>
    <row r="889" spans="1:7" ht="15.75" x14ac:dyDescent="0.25">
      <c r="A889" s="5">
        <v>112</v>
      </c>
      <c r="B889" s="29" t="s">
        <v>426</v>
      </c>
      <c r="C889" s="30" t="s">
        <v>471</v>
      </c>
      <c r="D889" s="31" t="s">
        <v>472</v>
      </c>
      <c r="E889" s="4" t="s">
        <v>572</v>
      </c>
      <c r="F889" s="32">
        <v>430000</v>
      </c>
      <c r="G889" s="34" t="s">
        <v>342</v>
      </c>
    </row>
    <row r="890" spans="1:7" ht="15.75" x14ac:dyDescent="0.25">
      <c r="A890" s="5">
        <v>113</v>
      </c>
      <c r="B890" s="29" t="s">
        <v>427</v>
      </c>
      <c r="C890" s="30" t="s">
        <v>473</v>
      </c>
      <c r="D890" s="31" t="s">
        <v>74</v>
      </c>
      <c r="E890" s="4" t="s">
        <v>572</v>
      </c>
      <c r="F890" s="32">
        <v>430000</v>
      </c>
      <c r="G890" s="34" t="s">
        <v>342</v>
      </c>
    </row>
    <row r="891" spans="1:7" ht="15.75" x14ac:dyDescent="0.25">
      <c r="A891" s="5">
        <v>114</v>
      </c>
      <c r="B891" s="29" t="s">
        <v>428</v>
      </c>
      <c r="C891" s="30" t="s">
        <v>474</v>
      </c>
      <c r="D891" s="31" t="s">
        <v>98</v>
      </c>
      <c r="E891" s="4" t="s">
        <v>572</v>
      </c>
      <c r="F891" s="32">
        <v>430000</v>
      </c>
      <c r="G891" s="34" t="s">
        <v>342</v>
      </c>
    </row>
    <row r="892" spans="1:7" ht="15.75" x14ac:dyDescent="0.25">
      <c r="A892" s="5">
        <v>115</v>
      </c>
      <c r="B892" s="29" t="s">
        <v>429</v>
      </c>
      <c r="C892" s="30" t="s">
        <v>134</v>
      </c>
      <c r="D892" s="31" t="s">
        <v>54</v>
      </c>
      <c r="E892" s="4" t="s">
        <v>572</v>
      </c>
      <c r="F892" s="32">
        <v>430000</v>
      </c>
      <c r="G892" s="34" t="s">
        <v>342</v>
      </c>
    </row>
    <row r="893" spans="1:7" ht="15.75" x14ac:dyDescent="0.25">
      <c r="A893" s="5">
        <v>116</v>
      </c>
      <c r="B893" s="29" t="s">
        <v>430</v>
      </c>
      <c r="C893" s="52" t="s">
        <v>475</v>
      </c>
      <c r="D893" s="31" t="s">
        <v>476</v>
      </c>
      <c r="E893" s="4" t="s">
        <v>572</v>
      </c>
      <c r="F893" s="32">
        <v>430000</v>
      </c>
      <c r="G893" s="34" t="s">
        <v>342</v>
      </c>
    </row>
    <row r="894" spans="1:7" ht="15.75" x14ac:dyDescent="0.25">
      <c r="A894" s="5">
        <v>117</v>
      </c>
      <c r="B894" s="29" t="s">
        <v>431</v>
      </c>
      <c r="C894" s="30" t="s">
        <v>13</v>
      </c>
      <c r="D894" s="31" t="s">
        <v>477</v>
      </c>
      <c r="E894" s="4" t="s">
        <v>572</v>
      </c>
      <c r="F894" s="32">
        <v>430000</v>
      </c>
      <c r="G894" s="34" t="s">
        <v>342</v>
      </c>
    </row>
    <row r="895" spans="1:7" ht="15.75" x14ac:dyDescent="0.25">
      <c r="A895" s="5">
        <v>118</v>
      </c>
      <c r="B895" s="29" t="s">
        <v>432</v>
      </c>
      <c r="C895" s="30" t="s">
        <v>478</v>
      </c>
      <c r="D895" s="31" t="s">
        <v>54</v>
      </c>
      <c r="E895" s="4" t="s">
        <v>572</v>
      </c>
      <c r="F895" s="32">
        <v>430000</v>
      </c>
      <c r="G895" s="34" t="s">
        <v>342</v>
      </c>
    </row>
    <row r="896" spans="1:7" ht="15.75" x14ac:dyDescent="0.25">
      <c r="A896" s="5">
        <v>119</v>
      </c>
      <c r="B896" s="29" t="s">
        <v>433</v>
      </c>
      <c r="C896" s="30" t="s">
        <v>255</v>
      </c>
      <c r="D896" s="31" t="s">
        <v>54</v>
      </c>
      <c r="E896" s="4" t="s">
        <v>572</v>
      </c>
      <c r="F896" s="32">
        <v>430000</v>
      </c>
      <c r="G896" s="34" t="s">
        <v>342</v>
      </c>
    </row>
    <row r="897" spans="1:7" ht="15.75" x14ac:dyDescent="0.25">
      <c r="A897" s="5">
        <v>120</v>
      </c>
      <c r="B897" s="29" t="s">
        <v>434</v>
      </c>
      <c r="C897" s="30" t="s">
        <v>479</v>
      </c>
      <c r="D897" s="31" t="s">
        <v>215</v>
      </c>
      <c r="E897" s="4" t="s">
        <v>572</v>
      </c>
      <c r="F897" s="32">
        <v>430000</v>
      </c>
      <c r="G897" s="34" t="s">
        <v>342</v>
      </c>
    </row>
    <row r="898" spans="1:7" ht="15.75" x14ac:dyDescent="0.25">
      <c r="A898" s="5">
        <v>121</v>
      </c>
      <c r="B898" s="29" t="s">
        <v>435</v>
      </c>
      <c r="C898" s="30" t="s">
        <v>480</v>
      </c>
      <c r="D898" s="31" t="s">
        <v>181</v>
      </c>
      <c r="E898" s="4" t="s">
        <v>572</v>
      </c>
      <c r="F898" s="32">
        <v>430000</v>
      </c>
      <c r="G898" s="34" t="s">
        <v>342</v>
      </c>
    </row>
    <row r="899" spans="1:7" ht="15.75" x14ac:dyDescent="0.25">
      <c r="A899" s="5">
        <v>122</v>
      </c>
      <c r="B899" s="29" t="s">
        <v>436</v>
      </c>
      <c r="C899" s="30" t="s">
        <v>163</v>
      </c>
      <c r="D899" s="31" t="s">
        <v>481</v>
      </c>
      <c r="E899" s="4" t="s">
        <v>572</v>
      </c>
      <c r="F899" s="32">
        <v>430000</v>
      </c>
      <c r="G899" s="34" t="s">
        <v>342</v>
      </c>
    </row>
    <row r="900" spans="1:7" ht="15.75" x14ac:dyDescent="0.25">
      <c r="A900" s="5">
        <v>123</v>
      </c>
      <c r="B900" s="29" t="s">
        <v>437</v>
      </c>
      <c r="C900" s="30" t="s">
        <v>482</v>
      </c>
      <c r="D900" s="31" t="s">
        <v>215</v>
      </c>
      <c r="E900" s="4" t="s">
        <v>572</v>
      </c>
      <c r="F900" s="32">
        <v>430000</v>
      </c>
      <c r="G900" s="34" t="s">
        <v>342</v>
      </c>
    </row>
    <row r="901" spans="1:7" ht="15.75" x14ac:dyDescent="0.25">
      <c r="A901" s="5">
        <v>124</v>
      </c>
      <c r="B901" s="29" t="s">
        <v>438</v>
      </c>
      <c r="C901" s="30" t="s">
        <v>251</v>
      </c>
      <c r="D901" s="31" t="s">
        <v>46</v>
      </c>
      <c r="E901" s="4" t="s">
        <v>572</v>
      </c>
      <c r="F901" s="32">
        <v>430000</v>
      </c>
      <c r="G901" s="34" t="s">
        <v>342</v>
      </c>
    </row>
    <row r="902" spans="1:7" ht="15.75" x14ac:dyDescent="0.25">
      <c r="A902" s="5">
        <v>125</v>
      </c>
      <c r="B902" s="29" t="s">
        <v>439</v>
      </c>
      <c r="C902" s="30" t="s">
        <v>49</v>
      </c>
      <c r="D902" s="31" t="s">
        <v>83</v>
      </c>
      <c r="E902" s="4" t="s">
        <v>572</v>
      </c>
      <c r="F902" s="32">
        <v>430000</v>
      </c>
      <c r="G902" s="34" t="s">
        <v>342</v>
      </c>
    </row>
    <row r="903" spans="1:7" ht="15.75" x14ac:dyDescent="0.25">
      <c r="A903" s="5">
        <v>126</v>
      </c>
      <c r="B903" s="29" t="s">
        <v>440</v>
      </c>
      <c r="C903" s="30" t="s">
        <v>246</v>
      </c>
      <c r="D903" s="31" t="s">
        <v>145</v>
      </c>
      <c r="E903" s="4" t="s">
        <v>572</v>
      </c>
      <c r="F903" s="32">
        <v>430000</v>
      </c>
      <c r="G903" s="34" t="s">
        <v>342</v>
      </c>
    </row>
    <row r="904" spans="1:7" ht="15.75" x14ac:dyDescent="0.25">
      <c r="A904" s="5">
        <v>127</v>
      </c>
      <c r="B904" s="29" t="s">
        <v>441</v>
      </c>
      <c r="C904" s="30" t="s">
        <v>483</v>
      </c>
      <c r="D904" s="31" t="s">
        <v>175</v>
      </c>
      <c r="E904" s="4" t="s">
        <v>572</v>
      </c>
      <c r="F904" s="32">
        <v>430000</v>
      </c>
      <c r="G904" s="34" t="s">
        <v>342</v>
      </c>
    </row>
    <row r="905" spans="1:7" ht="15.75" x14ac:dyDescent="0.25">
      <c r="A905" s="5">
        <v>128</v>
      </c>
      <c r="B905" s="29" t="s">
        <v>442</v>
      </c>
      <c r="C905" s="30" t="s">
        <v>120</v>
      </c>
      <c r="D905" s="31" t="s">
        <v>36</v>
      </c>
      <c r="E905" s="4" t="s">
        <v>572</v>
      </c>
      <c r="F905" s="32">
        <v>430000</v>
      </c>
      <c r="G905" s="34" t="s">
        <v>342</v>
      </c>
    </row>
    <row r="906" spans="1:7" ht="15.75" x14ac:dyDescent="0.25">
      <c r="A906" s="5">
        <v>129</v>
      </c>
      <c r="B906" s="29" t="s">
        <v>443</v>
      </c>
      <c r="C906" s="30" t="s">
        <v>25</v>
      </c>
      <c r="D906" s="31" t="s">
        <v>107</v>
      </c>
      <c r="E906" s="4" t="s">
        <v>572</v>
      </c>
      <c r="F906" s="32">
        <v>430000</v>
      </c>
      <c r="G906" s="34" t="s">
        <v>342</v>
      </c>
    </row>
    <row r="907" spans="1:7" ht="15.75" x14ac:dyDescent="0.25">
      <c r="A907" s="5">
        <v>130</v>
      </c>
      <c r="B907" s="29" t="s">
        <v>444</v>
      </c>
      <c r="C907" s="30" t="s">
        <v>216</v>
      </c>
      <c r="D907" s="31" t="s">
        <v>175</v>
      </c>
      <c r="E907" s="4" t="s">
        <v>572</v>
      </c>
      <c r="F907" s="32">
        <v>430000</v>
      </c>
      <c r="G907" s="34" t="s">
        <v>342</v>
      </c>
    </row>
    <row r="908" spans="1:7" ht="15.75" x14ac:dyDescent="0.25">
      <c r="A908" s="5">
        <v>131</v>
      </c>
      <c r="B908" s="29" t="s">
        <v>445</v>
      </c>
      <c r="C908" s="30" t="s">
        <v>484</v>
      </c>
      <c r="D908" s="31" t="s">
        <v>122</v>
      </c>
      <c r="E908" s="4" t="s">
        <v>572</v>
      </c>
      <c r="F908" s="32">
        <v>430000</v>
      </c>
      <c r="G908" s="34" t="s">
        <v>342</v>
      </c>
    </row>
    <row r="909" spans="1:7" ht="15.75" x14ac:dyDescent="0.25">
      <c r="A909" s="5">
        <v>132</v>
      </c>
      <c r="B909" s="29" t="s">
        <v>446</v>
      </c>
      <c r="C909" s="30" t="s">
        <v>485</v>
      </c>
      <c r="D909" s="31" t="s">
        <v>109</v>
      </c>
      <c r="E909" s="4" t="s">
        <v>572</v>
      </c>
      <c r="F909" s="32">
        <v>430000</v>
      </c>
      <c r="G909" s="34" t="s">
        <v>342</v>
      </c>
    </row>
    <row r="910" spans="1:7" ht="15.75" x14ac:dyDescent="0.25">
      <c r="A910" s="5">
        <v>133</v>
      </c>
      <c r="B910" s="29" t="s">
        <v>447</v>
      </c>
      <c r="C910" s="30" t="s">
        <v>486</v>
      </c>
      <c r="D910" s="31" t="s">
        <v>95</v>
      </c>
      <c r="E910" s="4" t="s">
        <v>572</v>
      </c>
      <c r="F910" s="32">
        <v>430000</v>
      </c>
      <c r="G910" s="34" t="s">
        <v>342</v>
      </c>
    </row>
    <row r="911" spans="1:7" ht="15.75" x14ac:dyDescent="0.25">
      <c r="A911" s="5">
        <v>134</v>
      </c>
      <c r="B911" s="29" t="s">
        <v>448</v>
      </c>
      <c r="C911" s="30" t="s">
        <v>308</v>
      </c>
      <c r="D911" s="31" t="s">
        <v>309</v>
      </c>
      <c r="E911" s="4" t="s">
        <v>572</v>
      </c>
      <c r="F911" s="32">
        <v>430000</v>
      </c>
      <c r="G911" s="34" t="s">
        <v>342</v>
      </c>
    </row>
    <row r="912" spans="1:7" ht="15.75" x14ac:dyDescent="0.25">
      <c r="A912" s="5">
        <v>135</v>
      </c>
      <c r="B912" s="29" t="s">
        <v>449</v>
      </c>
      <c r="C912" s="30" t="s">
        <v>487</v>
      </c>
      <c r="D912" s="31" t="s">
        <v>303</v>
      </c>
      <c r="E912" s="4" t="s">
        <v>572</v>
      </c>
      <c r="F912" s="32">
        <v>430000</v>
      </c>
      <c r="G912" s="34" t="s">
        <v>342</v>
      </c>
    </row>
    <row r="913" spans="1:7" ht="15.75" x14ac:dyDescent="0.25">
      <c r="A913" s="5">
        <v>136</v>
      </c>
      <c r="B913" s="29" t="s">
        <v>450</v>
      </c>
      <c r="C913" s="30" t="s">
        <v>55</v>
      </c>
      <c r="D913" s="31" t="s">
        <v>35</v>
      </c>
      <c r="E913" s="4" t="s">
        <v>572</v>
      </c>
      <c r="F913" s="32">
        <v>430000</v>
      </c>
      <c r="G913" s="34" t="s">
        <v>342</v>
      </c>
    </row>
    <row r="914" spans="1:7" ht="15.75" x14ac:dyDescent="0.25">
      <c r="A914" s="5">
        <v>137</v>
      </c>
      <c r="B914" s="29" t="s">
        <v>451</v>
      </c>
      <c r="C914" s="30" t="s">
        <v>488</v>
      </c>
      <c r="D914" s="31" t="s">
        <v>20</v>
      </c>
      <c r="E914" s="4" t="s">
        <v>572</v>
      </c>
      <c r="F914" s="32">
        <v>430000</v>
      </c>
      <c r="G914" s="34" t="s">
        <v>342</v>
      </c>
    </row>
    <row r="915" spans="1:7" ht="15.75" x14ac:dyDescent="0.25">
      <c r="A915" s="5">
        <v>138</v>
      </c>
      <c r="B915" s="29" t="s">
        <v>452</v>
      </c>
      <c r="C915" s="30" t="s">
        <v>489</v>
      </c>
      <c r="D915" s="31" t="s">
        <v>39</v>
      </c>
      <c r="E915" s="4" t="s">
        <v>572</v>
      </c>
      <c r="F915" s="32">
        <v>430000</v>
      </c>
      <c r="G915" s="34" t="s">
        <v>342</v>
      </c>
    </row>
    <row r="916" spans="1:7" ht="15.75" x14ac:dyDescent="0.25">
      <c r="A916" s="5">
        <v>139</v>
      </c>
      <c r="B916" s="29" t="s">
        <v>453</v>
      </c>
      <c r="C916" s="30" t="s">
        <v>490</v>
      </c>
      <c r="D916" s="31" t="s">
        <v>39</v>
      </c>
      <c r="E916" s="4" t="s">
        <v>572</v>
      </c>
      <c r="F916" s="32">
        <v>430000</v>
      </c>
      <c r="G916" s="34" t="s">
        <v>342</v>
      </c>
    </row>
    <row r="917" spans="1:7" ht="15.75" x14ac:dyDescent="0.25">
      <c r="A917" s="5">
        <v>140</v>
      </c>
      <c r="B917" s="29" t="s">
        <v>454</v>
      </c>
      <c r="C917" s="30" t="s">
        <v>491</v>
      </c>
      <c r="D917" s="31" t="s">
        <v>492</v>
      </c>
      <c r="E917" s="4" t="s">
        <v>572</v>
      </c>
      <c r="F917" s="32">
        <v>430000</v>
      </c>
      <c r="G917" s="34" t="s">
        <v>342</v>
      </c>
    </row>
    <row r="918" spans="1:7" ht="15.75" x14ac:dyDescent="0.25">
      <c r="A918" s="5">
        <v>141</v>
      </c>
      <c r="B918" s="29" t="s">
        <v>455</v>
      </c>
      <c r="C918" s="30" t="s">
        <v>493</v>
      </c>
      <c r="D918" s="31" t="s">
        <v>21</v>
      </c>
      <c r="E918" s="4" t="s">
        <v>572</v>
      </c>
      <c r="F918" s="32">
        <v>430000</v>
      </c>
      <c r="G918" s="34" t="s">
        <v>342</v>
      </c>
    </row>
    <row r="919" spans="1:7" ht="15.75" x14ac:dyDescent="0.25">
      <c r="A919" s="5">
        <v>142</v>
      </c>
      <c r="B919" s="29" t="s">
        <v>456</v>
      </c>
      <c r="C919" s="30" t="s">
        <v>494</v>
      </c>
      <c r="D919" s="31" t="s">
        <v>92</v>
      </c>
      <c r="E919" s="4" t="s">
        <v>572</v>
      </c>
      <c r="F919" s="32">
        <v>430000</v>
      </c>
      <c r="G919" s="34" t="s">
        <v>342</v>
      </c>
    </row>
    <row r="920" spans="1:7" ht="15.75" x14ac:dyDescent="0.25">
      <c r="A920" s="5">
        <v>143</v>
      </c>
      <c r="B920" s="29" t="s">
        <v>457</v>
      </c>
      <c r="C920" s="30" t="s">
        <v>177</v>
      </c>
      <c r="D920" s="31" t="s">
        <v>18</v>
      </c>
      <c r="E920" s="4" t="s">
        <v>572</v>
      </c>
      <c r="F920" s="32">
        <v>430000</v>
      </c>
      <c r="G920" s="34" t="s">
        <v>342</v>
      </c>
    </row>
    <row r="921" spans="1:7" ht="15.75" x14ac:dyDescent="0.25">
      <c r="A921" s="5">
        <v>144</v>
      </c>
      <c r="B921" s="29" t="s">
        <v>458</v>
      </c>
      <c r="C921" s="30" t="s">
        <v>495</v>
      </c>
      <c r="D921" s="31" t="s">
        <v>496</v>
      </c>
      <c r="E921" s="4" t="s">
        <v>572</v>
      </c>
      <c r="F921" s="32">
        <v>430000</v>
      </c>
      <c r="G921" s="34" t="s">
        <v>342</v>
      </c>
    </row>
    <row r="922" spans="1:7" ht="15.75" x14ac:dyDescent="0.25">
      <c r="A922" s="5">
        <v>145</v>
      </c>
      <c r="B922" s="29" t="s">
        <v>459</v>
      </c>
      <c r="C922" s="30" t="s">
        <v>497</v>
      </c>
      <c r="D922" s="31" t="s">
        <v>158</v>
      </c>
      <c r="E922" s="4" t="s">
        <v>572</v>
      </c>
      <c r="F922" s="32">
        <v>430000</v>
      </c>
      <c r="G922" s="34" t="s">
        <v>342</v>
      </c>
    </row>
    <row r="923" spans="1:7" ht="15.75" x14ac:dyDescent="0.25">
      <c r="A923" s="5">
        <v>146</v>
      </c>
      <c r="B923" s="29" t="s">
        <v>460</v>
      </c>
      <c r="C923" s="51" t="s">
        <v>498</v>
      </c>
      <c r="D923" s="31" t="s">
        <v>138</v>
      </c>
      <c r="E923" s="4" t="s">
        <v>572</v>
      </c>
      <c r="F923" s="32">
        <v>430000</v>
      </c>
      <c r="G923" s="34" t="s">
        <v>342</v>
      </c>
    </row>
    <row r="924" spans="1:7" ht="15.75" x14ac:dyDescent="0.25">
      <c r="A924" s="5">
        <v>147</v>
      </c>
      <c r="B924" s="29" t="s">
        <v>461</v>
      </c>
      <c r="C924" s="30" t="s">
        <v>499</v>
      </c>
      <c r="D924" s="31" t="s">
        <v>59</v>
      </c>
      <c r="E924" s="4" t="s">
        <v>572</v>
      </c>
      <c r="F924" s="32">
        <v>430000</v>
      </c>
      <c r="G924" s="34" t="s">
        <v>342</v>
      </c>
    </row>
    <row r="925" spans="1:7" ht="15.75" x14ac:dyDescent="0.25">
      <c r="A925" s="5">
        <v>148</v>
      </c>
      <c r="B925" s="29" t="s">
        <v>462</v>
      </c>
      <c r="C925" s="30" t="s">
        <v>49</v>
      </c>
      <c r="D925" s="31" t="s">
        <v>40</v>
      </c>
      <c r="E925" s="4" t="s">
        <v>572</v>
      </c>
      <c r="F925" s="32">
        <v>430000</v>
      </c>
      <c r="G925" s="34" t="s">
        <v>342</v>
      </c>
    </row>
    <row r="926" spans="1:7" ht="15.75" x14ac:dyDescent="0.25">
      <c r="A926" s="5">
        <v>149</v>
      </c>
      <c r="B926" s="29" t="s">
        <v>463</v>
      </c>
      <c r="C926" s="30" t="s">
        <v>500</v>
      </c>
      <c r="D926" s="31" t="s">
        <v>180</v>
      </c>
      <c r="E926" s="4" t="s">
        <v>572</v>
      </c>
      <c r="F926" s="32">
        <v>430000</v>
      </c>
      <c r="G926" s="34" t="s">
        <v>342</v>
      </c>
    </row>
    <row r="927" spans="1:7" ht="15.75" x14ac:dyDescent="0.25">
      <c r="A927" s="5">
        <v>150</v>
      </c>
      <c r="B927" s="29" t="s">
        <v>464</v>
      </c>
      <c r="C927" s="30" t="s">
        <v>38</v>
      </c>
      <c r="D927" s="31" t="s">
        <v>501</v>
      </c>
      <c r="E927" s="4" t="s">
        <v>572</v>
      </c>
      <c r="F927" s="32">
        <v>430000</v>
      </c>
      <c r="G927" s="34" t="s">
        <v>342</v>
      </c>
    </row>
    <row r="928" spans="1:7" ht="15.75" x14ac:dyDescent="0.25">
      <c r="A928" s="5">
        <v>151</v>
      </c>
      <c r="B928" s="29" t="s">
        <v>502</v>
      </c>
      <c r="C928" s="30" t="s">
        <v>552</v>
      </c>
      <c r="D928" s="31" t="s">
        <v>40</v>
      </c>
      <c r="E928" s="4" t="s">
        <v>572</v>
      </c>
      <c r="F928" s="32">
        <v>430000</v>
      </c>
      <c r="G928" s="34" t="s">
        <v>342</v>
      </c>
    </row>
    <row r="929" spans="1:7" ht="15.75" x14ac:dyDescent="0.25">
      <c r="A929" s="5">
        <v>152</v>
      </c>
      <c r="B929" s="29" t="s">
        <v>503</v>
      </c>
      <c r="C929" s="30" t="s">
        <v>553</v>
      </c>
      <c r="D929" s="31" t="s">
        <v>53</v>
      </c>
      <c r="E929" s="4" t="s">
        <v>572</v>
      </c>
      <c r="F929" s="32">
        <v>430000</v>
      </c>
      <c r="G929" s="34" t="s">
        <v>342</v>
      </c>
    </row>
    <row r="930" spans="1:7" ht="15.75" x14ac:dyDescent="0.25">
      <c r="A930" s="5">
        <v>153</v>
      </c>
      <c r="B930" s="29" t="s">
        <v>504</v>
      </c>
      <c r="C930" s="30" t="s">
        <v>326</v>
      </c>
      <c r="D930" s="31" t="s">
        <v>85</v>
      </c>
      <c r="E930" s="4" t="s">
        <v>572</v>
      </c>
      <c r="F930" s="32">
        <v>430000</v>
      </c>
      <c r="G930" s="34" t="s">
        <v>342</v>
      </c>
    </row>
    <row r="931" spans="1:7" ht="15.75" x14ac:dyDescent="0.25">
      <c r="A931" s="5">
        <v>154</v>
      </c>
      <c r="B931" s="29" t="s">
        <v>505</v>
      </c>
      <c r="C931" s="30" t="s">
        <v>489</v>
      </c>
      <c r="D931" s="31" t="s">
        <v>22</v>
      </c>
      <c r="E931" s="4" t="s">
        <v>572</v>
      </c>
      <c r="F931" s="32">
        <v>430000</v>
      </c>
      <c r="G931" s="34" t="s">
        <v>342</v>
      </c>
    </row>
    <row r="932" spans="1:7" ht="15.75" x14ac:dyDescent="0.25">
      <c r="A932" s="5">
        <v>155</v>
      </c>
      <c r="B932" s="29" t="s">
        <v>506</v>
      </c>
      <c r="C932" s="30" t="s">
        <v>55</v>
      </c>
      <c r="D932" s="31" t="s">
        <v>94</v>
      </c>
      <c r="E932" s="4" t="s">
        <v>572</v>
      </c>
      <c r="F932" s="32">
        <v>430000</v>
      </c>
      <c r="G932" s="34" t="s">
        <v>342</v>
      </c>
    </row>
    <row r="933" spans="1:7" ht="15.75" x14ac:dyDescent="0.25">
      <c r="A933" s="5">
        <v>156</v>
      </c>
      <c r="B933" s="29" t="s">
        <v>507</v>
      </c>
      <c r="C933" s="30" t="s">
        <v>554</v>
      </c>
      <c r="D933" s="31" t="s">
        <v>313</v>
      </c>
      <c r="E933" s="4" t="s">
        <v>572</v>
      </c>
      <c r="F933" s="32">
        <v>430000</v>
      </c>
      <c r="G933" s="34" t="s">
        <v>342</v>
      </c>
    </row>
    <row r="934" spans="1:7" ht="15.75" x14ac:dyDescent="0.25">
      <c r="A934" s="5">
        <v>157</v>
      </c>
      <c r="B934" s="29" t="s">
        <v>508</v>
      </c>
      <c r="C934" s="30" t="s">
        <v>555</v>
      </c>
      <c r="D934" s="31" t="s">
        <v>218</v>
      </c>
      <c r="E934" s="4" t="s">
        <v>572</v>
      </c>
      <c r="F934" s="32">
        <v>430000</v>
      </c>
      <c r="G934" s="34" t="s">
        <v>342</v>
      </c>
    </row>
    <row r="935" spans="1:7" ht="15.75" x14ac:dyDescent="0.25">
      <c r="A935" s="5">
        <v>158</v>
      </c>
      <c r="B935" s="29" t="s">
        <v>509</v>
      </c>
      <c r="C935" s="30" t="s">
        <v>556</v>
      </c>
      <c r="D935" s="31" t="s">
        <v>132</v>
      </c>
      <c r="E935" s="4" t="s">
        <v>572</v>
      </c>
      <c r="F935" s="32">
        <v>430000</v>
      </c>
      <c r="G935" s="34" t="s">
        <v>342</v>
      </c>
    </row>
    <row r="936" spans="1:7" ht="15.75" x14ac:dyDescent="0.25">
      <c r="A936" s="5">
        <v>159</v>
      </c>
      <c r="B936" s="29" t="s">
        <v>510</v>
      </c>
      <c r="C936" s="30" t="s">
        <v>148</v>
      </c>
      <c r="D936" s="31" t="s">
        <v>71</v>
      </c>
      <c r="E936" s="4" t="s">
        <v>572</v>
      </c>
      <c r="F936" s="32">
        <v>430000</v>
      </c>
      <c r="G936" s="34" t="s">
        <v>342</v>
      </c>
    </row>
    <row r="937" spans="1:7" ht="15.75" x14ac:dyDescent="0.25">
      <c r="A937" s="5">
        <v>160</v>
      </c>
      <c r="B937" s="29" t="s">
        <v>511</v>
      </c>
      <c r="C937" s="30" t="s">
        <v>557</v>
      </c>
      <c r="D937" s="31" t="s">
        <v>20</v>
      </c>
      <c r="E937" s="4" t="s">
        <v>572</v>
      </c>
      <c r="F937" s="32">
        <v>430000</v>
      </c>
      <c r="G937" s="34" t="s">
        <v>342</v>
      </c>
    </row>
    <row r="938" spans="1:7" ht="15.75" x14ac:dyDescent="0.25">
      <c r="A938" s="5">
        <v>161</v>
      </c>
      <c r="B938" s="29" t="s">
        <v>512</v>
      </c>
      <c r="C938" s="30" t="s">
        <v>558</v>
      </c>
      <c r="D938" s="31" t="s">
        <v>194</v>
      </c>
      <c r="E938" s="4" t="s">
        <v>572</v>
      </c>
      <c r="F938" s="32">
        <v>430000</v>
      </c>
      <c r="G938" s="34" t="s">
        <v>342</v>
      </c>
    </row>
    <row r="939" spans="1:7" ht="15.75" x14ac:dyDescent="0.25">
      <c r="A939" s="5">
        <v>162</v>
      </c>
      <c r="B939" s="29" t="s">
        <v>513</v>
      </c>
      <c r="C939" s="30" t="s">
        <v>307</v>
      </c>
      <c r="D939" s="31" t="s">
        <v>97</v>
      </c>
      <c r="E939" s="4" t="s">
        <v>572</v>
      </c>
      <c r="F939" s="32">
        <v>430000</v>
      </c>
      <c r="G939" s="34" t="s">
        <v>342</v>
      </c>
    </row>
    <row r="940" spans="1:7" ht="15.75" x14ac:dyDescent="0.25">
      <c r="A940" s="5">
        <v>163</v>
      </c>
      <c r="B940" s="29" t="s">
        <v>514</v>
      </c>
      <c r="C940" s="30" t="s">
        <v>230</v>
      </c>
      <c r="D940" s="31" t="s">
        <v>194</v>
      </c>
      <c r="E940" s="4" t="s">
        <v>572</v>
      </c>
      <c r="F940" s="32">
        <v>430000</v>
      </c>
      <c r="G940" s="34" t="s">
        <v>342</v>
      </c>
    </row>
    <row r="941" spans="1:7" ht="15.75" x14ac:dyDescent="0.25">
      <c r="A941" s="5">
        <v>164</v>
      </c>
      <c r="B941" s="29" t="s">
        <v>515</v>
      </c>
      <c r="C941" s="30" t="s">
        <v>559</v>
      </c>
      <c r="D941" s="31" t="s">
        <v>33</v>
      </c>
      <c r="E941" s="4" t="s">
        <v>572</v>
      </c>
      <c r="F941" s="32">
        <v>430000</v>
      </c>
      <c r="G941" s="34" t="s">
        <v>342</v>
      </c>
    </row>
    <row r="942" spans="1:7" ht="15.75" x14ac:dyDescent="0.25">
      <c r="A942" s="5">
        <v>165</v>
      </c>
      <c r="B942" s="29" t="s">
        <v>516</v>
      </c>
      <c r="C942" s="30" t="s">
        <v>322</v>
      </c>
      <c r="D942" s="31" t="s">
        <v>22</v>
      </c>
      <c r="E942" s="4" t="s">
        <v>572</v>
      </c>
      <c r="F942" s="32">
        <v>430000</v>
      </c>
      <c r="G942" s="34" t="s">
        <v>342</v>
      </c>
    </row>
    <row r="943" spans="1:7" ht="15.75" x14ac:dyDescent="0.25">
      <c r="A943" s="5">
        <v>166</v>
      </c>
      <c r="B943" s="29" t="s">
        <v>517</v>
      </c>
      <c r="C943" s="30" t="s">
        <v>185</v>
      </c>
      <c r="D943" s="31" t="s">
        <v>50</v>
      </c>
      <c r="E943" s="4" t="s">
        <v>572</v>
      </c>
      <c r="F943" s="32">
        <v>430000</v>
      </c>
      <c r="G943" s="34" t="s">
        <v>342</v>
      </c>
    </row>
    <row r="944" spans="1:7" ht="15.75" x14ac:dyDescent="0.25">
      <c r="A944" s="5">
        <v>167</v>
      </c>
      <c r="B944" s="29" t="s">
        <v>518</v>
      </c>
      <c r="C944" s="30" t="s">
        <v>277</v>
      </c>
      <c r="D944" s="31" t="s">
        <v>52</v>
      </c>
      <c r="E944" s="4" t="s">
        <v>572</v>
      </c>
      <c r="F944" s="32">
        <v>430000</v>
      </c>
      <c r="G944" s="34" t="s">
        <v>342</v>
      </c>
    </row>
    <row r="945" spans="1:7" ht="15.75" x14ac:dyDescent="0.25">
      <c r="A945" s="5">
        <v>168</v>
      </c>
      <c r="B945" s="29" t="s">
        <v>519</v>
      </c>
      <c r="C945" s="30" t="s">
        <v>279</v>
      </c>
      <c r="D945" s="31" t="s">
        <v>31</v>
      </c>
      <c r="E945" s="4" t="s">
        <v>572</v>
      </c>
      <c r="F945" s="32">
        <v>430000</v>
      </c>
      <c r="G945" s="34" t="s">
        <v>342</v>
      </c>
    </row>
    <row r="946" spans="1:7" ht="15.75" x14ac:dyDescent="0.25">
      <c r="A946" s="5">
        <v>169</v>
      </c>
      <c r="B946" s="29" t="s">
        <v>520</v>
      </c>
      <c r="C946" s="30" t="s">
        <v>560</v>
      </c>
      <c r="D946" s="31" t="s">
        <v>21</v>
      </c>
      <c r="E946" s="4" t="s">
        <v>572</v>
      </c>
      <c r="F946" s="32">
        <v>430000</v>
      </c>
      <c r="G946" s="34" t="s">
        <v>342</v>
      </c>
    </row>
    <row r="947" spans="1:7" ht="15.75" x14ac:dyDescent="0.25">
      <c r="A947" s="5">
        <v>170</v>
      </c>
      <c r="B947" s="29" t="s">
        <v>521</v>
      </c>
      <c r="C947" s="30" t="s">
        <v>561</v>
      </c>
      <c r="D947" s="31" t="s">
        <v>21</v>
      </c>
      <c r="E947" s="4" t="s">
        <v>572</v>
      </c>
      <c r="F947" s="32">
        <v>430000</v>
      </c>
      <c r="G947" s="34" t="s">
        <v>342</v>
      </c>
    </row>
    <row r="948" spans="1:7" ht="15.75" x14ac:dyDescent="0.25">
      <c r="A948" s="5">
        <v>171</v>
      </c>
      <c r="B948" s="29" t="s">
        <v>522</v>
      </c>
      <c r="C948" s="30" t="s">
        <v>14</v>
      </c>
      <c r="D948" s="31" t="s">
        <v>100</v>
      </c>
      <c r="E948" s="4" t="s">
        <v>572</v>
      </c>
      <c r="F948" s="32">
        <v>430000</v>
      </c>
      <c r="G948" s="34" t="s">
        <v>342</v>
      </c>
    </row>
    <row r="949" spans="1:7" ht="15.75" x14ac:dyDescent="0.25">
      <c r="A949" s="5">
        <v>172</v>
      </c>
      <c r="B949" s="29" t="s">
        <v>523</v>
      </c>
      <c r="C949" s="30" t="s">
        <v>562</v>
      </c>
      <c r="D949" s="31" t="s">
        <v>138</v>
      </c>
      <c r="E949" s="4" t="s">
        <v>572</v>
      </c>
      <c r="F949" s="32">
        <v>430000</v>
      </c>
      <c r="G949" s="34" t="s">
        <v>342</v>
      </c>
    </row>
    <row r="950" spans="1:7" ht="15.75" x14ac:dyDescent="0.25">
      <c r="A950" s="5">
        <v>173</v>
      </c>
      <c r="B950" s="29" t="s">
        <v>524</v>
      </c>
      <c r="C950" s="30" t="s">
        <v>324</v>
      </c>
      <c r="D950" s="31" t="s">
        <v>85</v>
      </c>
      <c r="E950" s="4" t="s">
        <v>572</v>
      </c>
      <c r="F950" s="32">
        <v>430000</v>
      </c>
      <c r="G950" s="34" t="s">
        <v>342</v>
      </c>
    </row>
    <row r="951" spans="1:7" ht="15.75" x14ac:dyDescent="0.25">
      <c r="A951" s="5">
        <v>174</v>
      </c>
      <c r="B951" s="29" t="s">
        <v>525</v>
      </c>
      <c r="C951" s="30" t="s">
        <v>26</v>
      </c>
      <c r="D951" s="31" t="s">
        <v>74</v>
      </c>
      <c r="E951" s="4" t="s">
        <v>572</v>
      </c>
      <c r="F951" s="32">
        <v>430000</v>
      </c>
      <c r="G951" s="34" t="s">
        <v>342</v>
      </c>
    </row>
    <row r="952" spans="1:7" ht="15.75" x14ac:dyDescent="0.25">
      <c r="A952" s="5">
        <v>175</v>
      </c>
      <c r="B952" s="29" t="s">
        <v>526</v>
      </c>
      <c r="C952" s="30" t="s">
        <v>284</v>
      </c>
      <c r="D952" s="31" t="s">
        <v>563</v>
      </c>
      <c r="E952" s="4" t="s">
        <v>572</v>
      </c>
      <c r="F952" s="32">
        <v>430000</v>
      </c>
      <c r="G952" s="34" t="s">
        <v>342</v>
      </c>
    </row>
    <row r="953" spans="1:7" ht="15.75" x14ac:dyDescent="0.25">
      <c r="A953" s="5">
        <v>176</v>
      </c>
      <c r="B953" s="29" t="s">
        <v>527</v>
      </c>
      <c r="C953" s="30" t="s">
        <v>38</v>
      </c>
      <c r="D953" s="31" t="s">
        <v>115</v>
      </c>
      <c r="E953" s="4" t="s">
        <v>572</v>
      </c>
      <c r="F953" s="32">
        <v>430000</v>
      </c>
      <c r="G953" s="34" t="s">
        <v>342</v>
      </c>
    </row>
    <row r="954" spans="1:7" ht="15.75" x14ac:dyDescent="0.25">
      <c r="A954" s="5">
        <v>177</v>
      </c>
      <c r="B954" s="29" t="s">
        <v>528</v>
      </c>
      <c r="C954" s="30" t="s">
        <v>126</v>
      </c>
      <c r="D954" s="31" t="s">
        <v>115</v>
      </c>
      <c r="E954" s="4" t="s">
        <v>572</v>
      </c>
      <c r="F954" s="32">
        <v>430000</v>
      </c>
      <c r="G954" s="34" t="s">
        <v>342</v>
      </c>
    </row>
    <row r="955" spans="1:7" ht="15.75" x14ac:dyDescent="0.25">
      <c r="A955" s="5">
        <v>178</v>
      </c>
      <c r="B955" s="29" t="s">
        <v>529</v>
      </c>
      <c r="C955" s="30" t="s">
        <v>310</v>
      </c>
      <c r="D955" s="31" t="s">
        <v>86</v>
      </c>
      <c r="E955" s="4" t="s">
        <v>572</v>
      </c>
      <c r="F955" s="32">
        <v>430000</v>
      </c>
      <c r="G955" s="34" t="s">
        <v>342</v>
      </c>
    </row>
    <row r="956" spans="1:7" ht="15.75" x14ac:dyDescent="0.25">
      <c r="A956" s="5">
        <v>179</v>
      </c>
      <c r="B956" s="29" t="s">
        <v>530</v>
      </c>
      <c r="C956" s="30" t="s">
        <v>564</v>
      </c>
      <c r="D956" s="31" t="s">
        <v>48</v>
      </c>
      <c r="E956" s="4" t="s">
        <v>572</v>
      </c>
      <c r="F956" s="32">
        <v>430000</v>
      </c>
      <c r="G956" s="34" t="s">
        <v>342</v>
      </c>
    </row>
    <row r="957" spans="1:7" ht="15.75" x14ac:dyDescent="0.25">
      <c r="A957" s="5">
        <v>180</v>
      </c>
      <c r="B957" s="29" t="s">
        <v>531</v>
      </c>
      <c r="C957" s="30" t="s">
        <v>325</v>
      </c>
      <c r="D957" s="31" t="s">
        <v>115</v>
      </c>
      <c r="E957" s="4" t="s">
        <v>572</v>
      </c>
      <c r="F957" s="32">
        <v>430000</v>
      </c>
      <c r="G957" s="34" t="s">
        <v>342</v>
      </c>
    </row>
    <row r="958" spans="1:7" ht="15.75" x14ac:dyDescent="0.25">
      <c r="A958" s="5">
        <v>181</v>
      </c>
      <c r="B958" s="29" t="s">
        <v>532</v>
      </c>
      <c r="C958" s="30" t="s">
        <v>565</v>
      </c>
      <c r="D958" s="31" t="s">
        <v>22</v>
      </c>
      <c r="E958" s="4" t="s">
        <v>572</v>
      </c>
      <c r="F958" s="32">
        <v>430000</v>
      </c>
      <c r="G958" s="34" t="s">
        <v>342</v>
      </c>
    </row>
    <row r="959" spans="1:7" ht="15.75" x14ac:dyDescent="0.25">
      <c r="A959" s="5">
        <v>182</v>
      </c>
      <c r="B959" s="29" t="s">
        <v>533</v>
      </c>
      <c r="C959" s="30" t="s">
        <v>14</v>
      </c>
      <c r="D959" s="31" t="s">
        <v>105</v>
      </c>
      <c r="E959" s="4" t="s">
        <v>572</v>
      </c>
      <c r="F959" s="32">
        <v>430000</v>
      </c>
      <c r="G959" s="34" t="s">
        <v>342</v>
      </c>
    </row>
    <row r="960" spans="1:7" ht="15.75" x14ac:dyDescent="0.25">
      <c r="A960" s="5">
        <v>183</v>
      </c>
      <c r="B960" s="29" t="s">
        <v>534</v>
      </c>
      <c r="C960" s="30" t="s">
        <v>566</v>
      </c>
      <c r="D960" s="31" t="s">
        <v>58</v>
      </c>
      <c r="E960" s="4" t="s">
        <v>572</v>
      </c>
      <c r="F960" s="32">
        <v>430000</v>
      </c>
      <c r="G960" s="34" t="s">
        <v>342</v>
      </c>
    </row>
    <row r="961" spans="1:7" ht="15.75" x14ac:dyDescent="0.25">
      <c r="A961" s="5">
        <v>184</v>
      </c>
      <c r="B961" s="29" t="s">
        <v>535</v>
      </c>
      <c r="C961" s="30" t="s">
        <v>323</v>
      </c>
      <c r="D961" s="31" t="s">
        <v>31</v>
      </c>
      <c r="E961" s="4" t="s">
        <v>572</v>
      </c>
      <c r="F961" s="32">
        <v>430000</v>
      </c>
      <c r="G961" s="34" t="s">
        <v>342</v>
      </c>
    </row>
    <row r="962" spans="1:7" ht="15.75" x14ac:dyDescent="0.25">
      <c r="A962" s="5">
        <v>185</v>
      </c>
      <c r="B962" s="29" t="s">
        <v>536</v>
      </c>
      <c r="C962" s="30" t="s">
        <v>148</v>
      </c>
      <c r="D962" s="31" t="s">
        <v>100</v>
      </c>
      <c r="E962" s="4" t="s">
        <v>572</v>
      </c>
      <c r="F962" s="32">
        <v>430000</v>
      </c>
      <c r="G962" s="34" t="s">
        <v>342</v>
      </c>
    </row>
    <row r="963" spans="1:7" ht="15.75" x14ac:dyDescent="0.25">
      <c r="A963" s="5">
        <v>186</v>
      </c>
      <c r="B963" s="29" t="s">
        <v>537</v>
      </c>
      <c r="C963" s="30" t="s">
        <v>68</v>
      </c>
      <c r="D963" s="31" t="s">
        <v>78</v>
      </c>
      <c r="E963" s="4" t="s">
        <v>572</v>
      </c>
      <c r="F963" s="32">
        <v>430000</v>
      </c>
      <c r="G963" s="34" t="s">
        <v>342</v>
      </c>
    </row>
    <row r="964" spans="1:7" ht="15.75" x14ac:dyDescent="0.25">
      <c r="A964" s="5">
        <v>187</v>
      </c>
      <c r="B964" s="29" t="s">
        <v>538</v>
      </c>
      <c r="C964" s="30" t="s">
        <v>281</v>
      </c>
      <c r="D964" s="31" t="s">
        <v>86</v>
      </c>
      <c r="E964" s="4" t="s">
        <v>572</v>
      </c>
      <c r="F964" s="32">
        <v>430000</v>
      </c>
      <c r="G964" s="34" t="s">
        <v>342</v>
      </c>
    </row>
    <row r="965" spans="1:7" ht="15.75" x14ac:dyDescent="0.25">
      <c r="A965" s="5">
        <v>188</v>
      </c>
      <c r="B965" s="29" t="s">
        <v>539</v>
      </c>
      <c r="C965" s="30" t="s">
        <v>567</v>
      </c>
      <c r="D965" s="31" t="s">
        <v>568</v>
      </c>
      <c r="E965" s="4" t="s">
        <v>572</v>
      </c>
      <c r="F965" s="32">
        <v>430000</v>
      </c>
      <c r="G965" s="34" t="s">
        <v>342</v>
      </c>
    </row>
    <row r="966" spans="1:7" ht="15.75" x14ac:dyDescent="0.25">
      <c r="A966" s="5">
        <v>189</v>
      </c>
      <c r="B966" s="29" t="s">
        <v>540</v>
      </c>
      <c r="C966" s="30" t="s">
        <v>178</v>
      </c>
      <c r="D966" s="31" t="s">
        <v>61</v>
      </c>
      <c r="E966" s="4" t="s">
        <v>572</v>
      </c>
      <c r="F966" s="32">
        <v>430000</v>
      </c>
      <c r="G966" s="34" t="s">
        <v>342</v>
      </c>
    </row>
    <row r="967" spans="1:7" ht="15.75" x14ac:dyDescent="0.25">
      <c r="A967" s="5">
        <v>190</v>
      </c>
      <c r="B967" s="29" t="s">
        <v>541</v>
      </c>
      <c r="C967" s="30" t="s">
        <v>274</v>
      </c>
      <c r="D967" s="31" t="s">
        <v>46</v>
      </c>
      <c r="E967" s="4" t="s">
        <v>572</v>
      </c>
      <c r="F967" s="32">
        <v>430000</v>
      </c>
      <c r="G967" s="34" t="s">
        <v>342</v>
      </c>
    </row>
    <row r="968" spans="1:7" ht="15.75" x14ac:dyDescent="0.25">
      <c r="A968" s="5">
        <v>191</v>
      </c>
      <c r="B968" s="29" t="s">
        <v>542</v>
      </c>
      <c r="C968" s="30" t="s">
        <v>237</v>
      </c>
      <c r="D968" s="31" t="s">
        <v>24</v>
      </c>
      <c r="E968" s="4" t="s">
        <v>572</v>
      </c>
      <c r="F968" s="32">
        <v>430000</v>
      </c>
      <c r="G968" s="34" t="s">
        <v>342</v>
      </c>
    </row>
    <row r="969" spans="1:7" ht="15.75" x14ac:dyDescent="0.25">
      <c r="A969" s="5">
        <v>192</v>
      </c>
      <c r="B969" s="29" t="s">
        <v>543</v>
      </c>
      <c r="C969" s="30" t="s">
        <v>238</v>
      </c>
      <c r="D969" s="31" t="s">
        <v>70</v>
      </c>
      <c r="E969" s="4" t="s">
        <v>572</v>
      </c>
      <c r="F969" s="32">
        <v>430000</v>
      </c>
      <c r="G969" s="34" t="s">
        <v>342</v>
      </c>
    </row>
    <row r="970" spans="1:7" ht="15.75" x14ac:dyDescent="0.25">
      <c r="A970" s="5">
        <v>193</v>
      </c>
      <c r="B970" s="29" t="s">
        <v>544</v>
      </c>
      <c r="C970" s="30" t="s">
        <v>26</v>
      </c>
      <c r="D970" s="31" t="s">
        <v>149</v>
      </c>
      <c r="E970" s="4" t="s">
        <v>572</v>
      </c>
      <c r="F970" s="32">
        <v>430000</v>
      </c>
      <c r="G970" s="34" t="s">
        <v>342</v>
      </c>
    </row>
    <row r="971" spans="1:7" ht="15.75" x14ac:dyDescent="0.25">
      <c r="A971" s="5">
        <v>194</v>
      </c>
      <c r="B971" s="29" t="s">
        <v>545</v>
      </c>
      <c r="C971" s="30" t="s">
        <v>239</v>
      </c>
      <c r="D971" s="31" t="s">
        <v>240</v>
      </c>
      <c r="E971" s="4" t="s">
        <v>572</v>
      </c>
      <c r="F971" s="32">
        <v>430000</v>
      </c>
      <c r="G971" s="34" t="s">
        <v>342</v>
      </c>
    </row>
    <row r="972" spans="1:7" ht="15.75" x14ac:dyDescent="0.25">
      <c r="A972" s="5">
        <v>195</v>
      </c>
      <c r="B972" s="29" t="s">
        <v>546</v>
      </c>
      <c r="C972" s="30" t="s">
        <v>14</v>
      </c>
      <c r="D972" s="31" t="s">
        <v>164</v>
      </c>
      <c r="E972" s="4" t="s">
        <v>572</v>
      </c>
      <c r="F972" s="32">
        <v>430000</v>
      </c>
      <c r="G972" s="34" t="s">
        <v>342</v>
      </c>
    </row>
    <row r="973" spans="1:7" ht="15.75" x14ac:dyDescent="0.25">
      <c r="A973" s="5">
        <v>196</v>
      </c>
      <c r="B973" s="29" t="s">
        <v>547</v>
      </c>
      <c r="C973" s="30" t="s">
        <v>38</v>
      </c>
      <c r="D973" s="31" t="s">
        <v>17</v>
      </c>
      <c r="E973" s="4" t="s">
        <v>572</v>
      </c>
      <c r="F973" s="32">
        <v>430000</v>
      </c>
      <c r="G973" s="34" t="s">
        <v>342</v>
      </c>
    </row>
    <row r="974" spans="1:7" ht="15.75" x14ac:dyDescent="0.25">
      <c r="A974" s="5">
        <v>197</v>
      </c>
      <c r="B974" s="29" t="s">
        <v>548</v>
      </c>
      <c r="C974" s="30" t="s">
        <v>66</v>
      </c>
      <c r="D974" s="31" t="s">
        <v>80</v>
      </c>
      <c r="E974" s="4" t="s">
        <v>572</v>
      </c>
      <c r="F974" s="32">
        <v>430000</v>
      </c>
      <c r="G974" s="34" t="s">
        <v>342</v>
      </c>
    </row>
    <row r="975" spans="1:7" ht="15.75" x14ac:dyDescent="0.25">
      <c r="A975" s="5">
        <v>198</v>
      </c>
      <c r="B975" s="29" t="s">
        <v>549</v>
      </c>
      <c r="C975" s="30" t="s">
        <v>291</v>
      </c>
      <c r="D975" s="31" t="s">
        <v>17</v>
      </c>
      <c r="E975" s="4" t="s">
        <v>572</v>
      </c>
      <c r="F975" s="32">
        <v>430000</v>
      </c>
      <c r="G975" s="34" t="s">
        <v>342</v>
      </c>
    </row>
    <row r="976" spans="1:7" ht="15.75" x14ac:dyDescent="0.25">
      <c r="A976" s="5">
        <v>199</v>
      </c>
      <c r="B976" s="29" t="s">
        <v>550</v>
      </c>
      <c r="C976" s="30" t="s">
        <v>273</v>
      </c>
      <c r="D976" s="31" t="s">
        <v>83</v>
      </c>
      <c r="E976" s="4" t="s">
        <v>572</v>
      </c>
      <c r="F976" s="32">
        <v>430000</v>
      </c>
      <c r="G976" s="34" t="s">
        <v>342</v>
      </c>
    </row>
    <row r="977" spans="1:7" ht="15.75" x14ac:dyDescent="0.25">
      <c r="A977" s="5">
        <v>200</v>
      </c>
      <c r="B977" s="45" t="s">
        <v>551</v>
      </c>
      <c r="C977" s="46" t="s">
        <v>228</v>
      </c>
      <c r="D977" s="47" t="s">
        <v>229</v>
      </c>
      <c r="E977" s="4" t="s">
        <v>572</v>
      </c>
      <c r="F977" s="48">
        <v>430000</v>
      </c>
      <c r="G977" s="50" t="s">
        <v>342</v>
      </c>
    </row>
    <row r="978" spans="1:7" ht="15.75" x14ac:dyDescent="0.25">
      <c r="A978" s="326" t="s">
        <v>330</v>
      </c>
      <c r="B978" s="327"/>
      <c r="C978" s="327"/>
      <c r="D978" s="327"/>
      <c r="E978" s="328"/>
      <c r="F978" s="17">
        <f>SUM(F778:F977)</f>
        <v>86550000</v>
      </c>
      <c r="G978" s="8"/>
    </row>
    <row r="979" spans="1:7" ht="15.75" x14ac:dyDescent="0.25">
      <c r="A979" s="329" t="s">
        <v>609</v>
      </c>
      <c r="B979" s="330"/>
      <c r="C979" s="330"/>
      <c r="D979" s="330"/>
      <c r="E979" s="330"/>
      <c r="F979" s="330"/>
      <c r="G979" s="331"/>
    </row>
    <row r="980" spans="1:7" ht="15.75" x14ac:dyDescent="0.25">
      <c r="A980" s="9"/>
      <c r="B980" s="9"/>
      <c r="C980" s="9"/>
      <c r="D980" s="9"/>
      <c r="E980" s="9"/>
      <c r="F980" s="9"/>
      <c r="G980" s="9"/>
    </row>
    <row r="981" spans="1:7" ht="15.75" x14ac:dyDescent="0.25">
      <c r="A981" s="321" t="s">
        <v>597</v>
      </c>
      <c r="B981" s="321"/>
      <c r="C981" s="321"/>
      <c r="D981" s="321"/>
      <c r="E981" s="321"/>
      <c r="F981" s="321"/>
      <c r="G981" s="321"/>
    </row>
    <row r="982" spans="1:7" ht="15.75" x14ac:dyDescent="0.25">
      <c r="A982" s="322" t="s">
        <v>9</v>
      </c>
      <c r="B982" s="322"/>
      <c r="C982" s="322"/>
      <c r="D982" s="57"/>
      <c r="E982" s="322" t="s">
        <v>10</v>
      </c>
      <c r="F982" s="322"/>
      <c r="G982" s="322"/>
    </row>
    <row r="983" spans="1:7" ht="15.75" x14ac:dyDescent="0.25">
      <c r="A983" s="1"/>
      <c r="B983" s="1"/>
      <c r="C983" s="1"/>
      <c r="D983" s="1"/>
      <c r="E983" s="1"/>
      <c r="F983" s="10"/>
      <c r="G983" s="10"/>
    </row>
    <row r="984" spans="1:7" ht="15.75" x14ac:dyDescent="0.25">
      <c r="A984" s="1"/>
      <c r="B984" s="1"/>
      <c r="C984" s="1"/>
      <c r="D984" s="1"/>
      <c r="E984" s="1"/>
      <c r="F984" s="10"/>
      <c r="G984" s="10"/>
    </row>
    <row r="985" spans="1:7" ht="15.75" x14ac:dyDescent="0.25">
      <c r="A985" s="1"/>
      <c r="B985" s="1"/>
      <c r="C985" s="1"/>
      <c r="D985" s="1"/>
      <c r="E985" s="1"/>
      <c r="F985" s="10"/>
      <c r="G985" s="10"/>
    </row>
    <row r="986" spans="1:7" ht="15.75" x14ac:dyDescent="0.25">
      <c r="A986" s="1"/>
      <c r="B986" s="1"/>
      <c r="C986" s="1"/>
      <c r="D986" s="1"/>
      <c r="E986" s="1"/>
      <c r="F986" s="10"/>
      <c r="G986" s="10"/>
    </row>
    <row r="987" spans="1:7" ht="15.75" x14ac:dyDescent="0.25">
      <c r="A987" s="322" t="s">
        <v>11</v>
      </c>
      <c r="B987" s="322"/>
      <c r="C987" s="322"/>
      <c r="D987" s="57"/>
      <c r="E987" s="322" t="s">
        <v>12</v>
      </c>
      <c r="F987" s="322"/>
      <c r="G987" s="322"/>
    </row>
    <row r="988" spans="1:7" ht="15.75" x14ac:dyDescent="0.25">
      <c r="A988" s="57"/>
      <c r="B988" s="57"/>
      <c r="C988" s="57"/>
      <c r="D988" s="57"/>
      <c r="E988" s="57"/>
      <c r="F988" s="57"/>
      <c r="G988" s="57"/>
    </row>
    <row r="989" spans="1:7" x14ac:dyDescent="0.25">
      <c r="B989" s="320" t="s">
        <v>183</v>
      </c>
      <c r="C989" s="320"/>
      <c r="D989" s="320"/>
    </row>
    <row r="990" spans="1:7" x14ac:dyDescent="0.25">
      <c r="B990" s="320" t="s">
        <v>611</v>
      </c>
      <c r="C990" s="320"/>
      <c r="D990" s="320"/>
    </row>
    <row r="991" spans="1:7" x14ac:dyDescent="0.25">
      <c r="B991" s="38" t="s">
        <v>610</v>
      </c>
      <c r="C991" s="38"/>
      <c r="D991" s="38"/>
    </row>
    <row r="992" spans="1:7" x14ac:dyDescent="0.25">
      <c r="B992" s="38"/>
      <c r="C992" s="38"/>
      <c r="D992" s="38"/>
    </row>
    <row r="993" spans="2:4" x14ac:dyDescent="0.25">
      <c r="B993" s="38"/>
      <c r="C993" s="38"/>
      <c r="D993" s="38"/>
    </row>
    <row r="994" spans="2:4" x14ac:dyDescent="0.25">
      <c r="B994" s="38"/>
      <c r="C994" s="38"/>
      <c r="D994" s="38"/>
    </row>
    <row r="995" spans="2:4" x14ac:dyDescent="0.25">
      <c r="B995" s="38"/>
      <c r="C995" s="38"/>
      <c r="D995" s="38"/>
    </row>
    <row r="996" spans="2:4" x14ac:dyDescent="0.25">
      <c r="B996" s="38"/>
      <c r="C996" s="38"/>
      <c r="D996" s="38"/>
    </row>
    <row r="997" spans="2:4" x14ac:dyDescent="0.25">
      <c r="B997" s="38"/>
      <c r="C997" s="38"/>
      <c r="D997" s="38"/>
    </row>
    <row r="998" spans="2:4" x14ac:dyDescent="0.25">
      <c r="B998" s="38"/>
      <c r="C998" s="38"/>
      <c r="D998" s="38"/>
    </row>
    <row r="999" spans="2:4" x14ac:dyDescent="0.25">
      <c r="B999" s="38"/>
      <c r="C999" s="38"/>
      <c r="D999" s="38"/>
    </row>
    <row r="1000" spans="2:4" x14ac:dyDescent="0.25">
      <c r="B1000" s="38"/>
      <c r="C1000" s="38"/>
      <c r="D1000" s="38"/>
    </row>
    <row r="1009" spans="1:7" ht="18.75" x14ac:dyDescent="0.3">
      <c r="A1009" s="323" t="s">
        <v>166</v>
      </c>
      <c r="B1009" s="323"/>
      <c r="C1009" s="323"/>
      <c r="D1009" s="323"/>
      <c r="E1009" s="323"/>
      <c r="F1009" s="323"/>
      <c r="G1009" s="323"/>
    </row>
    <row r="1010" spans="1:7" ht="18.75" x14ac:dyDescent="0.3">
      <c r="A1010" s="324" t="s">
        <v>0</v>
      </c>
      <c r="B1010" s="324"/>
      <c r="C1010" s="324"/>
      <c r="D1010" s="324"/>
      <c r="E1010" s="324"/>
      <c r="F1010" s="324"/>
      <c r="G1010" s="324"/>
    </row>
    <row r="1011" spans="1:7" ht="18.75" x14ac:dyDescent="0.3">
      <c r="A1011" s="61"/>
      <c r="B1011" s="61"/>
      <c r="C1011" s="61"/>
      <c r="D1011" s="61"/>
      <c r="E1011" s="61"/>
      <c r="F1011" s="61"/>
      <c r="G1011" s="61"/>
    </row>
    <row r="1012" spans="1:7" ht="22.5" x14ac:dyDescent="0.3">
      <c r="A1012" s="325" t="s">
        <v>331</v>
      </c>
      <c r="B1012" s="325"/>
      <c r="C1012" s="325"/>
      <c r="D1012" s="325"/>
      <c r="E1012" s="325"/>
      <c r="F1012" s="325"/>
      <c r="G1012" s="325"/>
    </row>
    <row r="1013" spans="1:7" ht="22.5" x14ac:dyDescent="0.3">
      <c r="A1013" s="62" t="s">
        <v>23</v>
      </c>
      <c r="B1013" s="62"/>
      <c r="C1013" s="62"/>
      <c r="D1013" s="62"/>
      <c r="E1013" s="62"/>
      <c r="F1013" s="62"/>
      <c r="G1013" s="62"/>
    </row>
    <row r="1014" spans="1:7" ht="28.5" x14ac:dyDescent="0.25">
      <c r="A1014" s="13" t="s">
        <v>1</v>
      </c>
      <c r="B1014" s="13" t="s">
        <v>2</v>
      </c>
      <c r="C1014" s="14" t="s">
        <v>3</v>
      </c>
      <c r="D1014" s="15" t="s">
        <v>4</v>
      </c>
      <c r="E1014" s="13" t="s">
        <v>5</v>
      </c>
      <c r="F1014" s="13" t="s">
        <v>6</v>
      </c>
      <c r="G1014" s="16" t="s">
        <v>7</v>
      </c>
    </row>
    <row r="1015" spans="1:7" ht="15.75" x14ac:dyDescent="0.25">
      <c r="A1015" s="5">
        <v>1</v>
      </c>
      <c r="B1015" s="12">
        <v>50501</v>
      </c>
      <c r="C1015" s="2" t="s">
        <v>38</v>
      </c>
      <c r="D1015" s="6" t="s">
        <v>39</v>
      </c>
      <c r="E1015" s="4" t="s">
        <v>572</v>
      </c>
      <c r="F1015" s="7">
        <v>430000</v>
      </c>
      <c r="G1015" s="8" t="s">
        <v>992</v>
      </c>
    </row>
    <row r="1016" spans="1:7" ht="15.75" x14ac:dyDescent="0.25">
      <c r="A1016" s="5">
        <v>2</v>
      </c>
      <c r="B1016" s="12">
        <v>50502</v>
      </c>
      <c r="C1016" s="2" t="s">
        <v>195</v>
      </c>
      <c r="D1016" s="6" t="s">
        <v>993</v>
      </c>
      <c r="E1016" s="4" t="s">
        <v>572</v>
      </c>
      <c r="F1016" s="7">
        <v>430000</v>
      </c>
      <c r="G1016" s="8" t="s">
        <v>992</v>
      </c>
    </row>
    <row r="1017" spans="1:7" ht="15.75" x14ac:dyDescent="0.25">
      <c r="A1017" s="5">
        <v>3</v>
      </c>
      <c r="B1017" s="12">
        <v>50503</v>
      </c>
      <c r="C1017" s="2" t="s">
        <v>682</v>
      </c>
      <c r="D1017" s="6" t="s">
        <v>27</v>
      </c>
      <c r="E1017" s="4" t="s">
        <v>572</v>
      </c>
      <c r="F1017" s="7">
        <v>430000</v>
      </c>
      <c r="G1017" s="8" t="s">
        <v>992</v>
      </c>
    </row>
    <row r="1018" spans="1:7" ht="15.75" x14ac:dyDescent="0.25">
      <c r="A1018" s="5">
        <v>4</v>
      </c>
      <c r="B1018" s="12">
        <v>50504</v>
      </c>
      <c r="C1018" s="2" t="s">
        <v>994</v>
      </c>
      <c r="D1018" s="6" t="s">
        <v>35</v>
      </c>
      <c r="E1018" s="4" t="s">
        <v>572</v>
      </c>
      <c r="F1018" s="7">
        <v>430000</v>
      </c>
      <c r="G1018" s="8" t="s">
        <v>992</v>
      </c>
    </row>
    <row r="1019" spans="1:7" ht="15.75" x14ac:dyDescent="0.25">
      <c r="A1019" s="5">
        <v>5</v>
      </c>
      <c r="B1019" s="12">
        <v>50505</v>
      </c>
      <c r="C1019" s="2" t="s">
        <v>995</v>
      </c>
      <c r="D1019" s="6" t="s">
        <v>63</v>
      </c>
      <c r="E1019" s="4" t="s">
        <v>572</v>
      </c>
      <c r="F1019" s="7">
        <v>430000</v>
      </c>
      <c r="G1019" s="8" t="s">
        <v>992</v>
      </c>
    </row>
    <row r="1020" spans="1:7" ht="15.75" x14ac:dyDescent="0.25">
      <c r="A1020" s="5">
        <v>6</v>
      </c>
      <c r="B1020" s="12">
        <v>50506</v>
      </c>
      <c r="C1020" s="2" t="s">
        <v>996</v>
      </c>
      <c r="D1020" s="6" t="s">
        <v>35</v>
      </c>
      <c r="E1020" s="4" t="s">
        <v>572</v>
      </c>
      <c r="F1020" s="7">
        <v>430000</v>
      </c>
      <c r="G1020" s="8" t="s">
        <v>992</v>
      </c>
    </row>
    <row r="1021" spans="1:7" ht="15.75" x14ac:dyDescent="0.25">
      <c r="A1021" s="5">
        <v>7</v>
      </c>
      <c r="B1021" s="12">
        <v>50507</v>
      </c>
      <c r="C1021" s="2" t="s">
        <v>997</v>
      </c>
      <c r="D1021" s="6" t="s">
        <v>72</v>
      </c>
      <c r="E1021" s="4" t="s">
        <v>572</v>
      </c>
      <c r="F1021" s="7">
        <v>430000</v>
      </c>
      <c r="G1021" s="8" t="s">
        <v>992</v>
      </c>
    </row>
    <row r="1022" spans="1:7" ht="15.75" x14ac:dyDescent="0.25">
      <c r="A1022" s="5">
        <v>8</v>
      </c>
      <c r="B1022" s="12">
        <v>50508</v>
      </c>
      <c r="C1022" s="2" t="s">
        <v>73</v>
      </c>
      <c r="D1022" s="6" t="s">
        <v>998</v>
      </c>
      <c r="E1022" s="4" t="s">
        <v>572</v>
      </c>
      <c r="F1022" s="7">
        <v>430000</v>
      </c>
      <c r="G1022" s="8" t="s">
        <v>992</v>
      </c>
    </row>
    <row r="1023" spans="1:7" ht="15.75" x14ac:dyDescent="0.25">
      <c r="A1023" s="5">
        <v>9</v>
      </c>
      <c r="B1023" s="12">
        <v>50509</v>
      </c>
      <c r="C1023" s="2" t="s">
        <v>73</v>
      </c>
      <c r="D1023" s="6" t="s">
        <v>58</v>
      </c>
      <c r="E1023" s="4" t="s">
        <v>572</v>
      </c>
      <c r="F1023" s="7">
        <v>430000</v>
      </c>
      <c r="G1023" s="8" t="s">
        <v>992</v>
      </c>
    </row>
    <row r="1024" spans="1:7" ht="15.75" x14ac:dyDescent="0.25">
      <c r="A1024" s="5">
        <v>10</v>
      </c>
      <c r="B1024" s="12">
        <v>50510</v>
      </c>
      <c r="C1024" s="2" t="s">
        <v>13</v>
      </c>
      <c r="D1024" s="6" t="s">
        <v>998</v>
      </c>
      <c r="E1024" s="4" t="s">
        <v>572</v>
      </c>
      <c r="F1024" s="7">
        <v>430000</v>
      </c>
      <c r="G1024" s="8" t="s">
        <v>992</v>
      </c>
    </row>
    <row r="1025" spans="1:7" ht="15.75" x14ac:dyDescent="0.25">
      <c r="A1025" s="5">
        <v>11</v>
      </c>
      <c r="B1025" s="12">
        <v>50511</v>
      </c>
      <c r="C1025" s="2" t="s">
        <v>188</v>
      </c>
      <c r="D1025" s="6" t="s">
        <v>109</v>
      </c>
      <c r="E1025" s="4" t="s">
        <v>572</v>
      </c>
      <c r="F1025" s="7">
        <v>430000</v>
      </c>
      <c r="G1025" s="8" t="s">
        <v>992</v>
      </c>
    </row>
    <row r="1026" spans="1:7" ht="15.75" x14ac:dyDescent="0.25">
      <c r="A1026" s="5">
        <v>12</v>
      </c>
      <c r="B1026" s="12">
        <v>50512</v>
      </c>
      <c r="C1026" s="2" t="s">
        <v>13</v>
      </c>
      <c r="D1026" s="6" t="s">
        <v>31</v>
      </c>
      <c r="E1026" s="4" t="s">
        <v>572</v>
      </c>
      <c r="F1026" s="7">
        <v>430000</v>
      </c>
      <c r="G1026" s="8" t="s">
        <v>992</v>
      </c>
    </row>
    <row r="1027" spans="1:7" ht="15.75" x14ac:dyDescent="0.25">
      <c r="A1027" s="5">
        <v>13</v>
      </c>
      <c r="B1027" s="12">
        <v>50513</v>
      </c>
      <c r="C1027" s="2" t="s">
        <v>135</v>
      </c>
      <c r="D1027" s="6" t="s">
        <v>999</v>
      </c>
      <c r="E1027" s="4" t="s">
        <v>572</v>
      </c>
      <c r="F1027" s="7">
        <v>430000</v>
      </c>
      <c r="G1027" s="8" t="s">
        <v>992</v>
      </c>
    </row>
    <row r="1028" spans="1:7" ht="15.75" x14ac:dyDescent="0.25">
      <c r="A1028" s="5">
        <v>14</v>
      </c>
      <c r="B1028" s="12">
        <v>50514</v>
      </c>
      <c r="C1028" s="2" t="s">
        <v>1000</v>
      </c>
      <c r="D1028" s="6" t="s">
        <v>129</v>
      </c>
      <c r="E1028" s="4" t="s">
        <v>572</v>
      </c>
      <c r="F1028" s="7">
        <v>430000</v>
      </c>
      <c r="G1028" s="8" t="s">
        <v>992</v>
      </c>
    </row>
    <row r="1029" spans="1:7" ht="15.75" x14ac:dyDescent="0.25">
      <c r="A1029" s="5">
        <v>15</v>
      </c>
      <c r="B1029" s="12">
        <v>50515</v>
      </c>
      <c r="C1029" s="2" t="s">
        <v>1001</v>
      </c>
      <c r="D1029" s="6" t="s">
        <v>47</v>
      </c>
      <c r="E1029" s="4" t="s">
        <v>572</v>
      </c>
      <c r="F1029" s="7">
        <v>430000</v>
      </c>
      <c r="G1029" s="8" t="s">
        <v>992</v>
      </c>
    </row>
    <row r="1030" spans="1:7" ht="15.75" x14ac:dyDescent="0.25">
      <c r="A1030" s="5">
        <v>16</v>
      </c>
      <c r="B1030" s="12">
        <v>50516</v>
      </c>
      <c r="C1030" s="2" t="s">
        <v>997</v>
      </c>
      <c r="D1030" s="6" t="s">
        <v>72</v>
      </c>
      <c r="E1030" s="58" t="s">
        <v>1002</v>
      </c>
      <c r="F1030" s="7">
        <v>210000</v>
      </c>
      <c r="G1030" s="8" t="s">
        <v>992</v>
      </c>
    </row>
    <row r="1031" spans="1:7" ht="15.75" x14ac:dyDescent="0.25">
      <c r="A1031" s="5">
        <v>17</v>
      </c>
      <c r="B1031" s="12">
        <v>50517</v>
      </c>
      <c r="C1031" s="2" t="s">
        <v>25</v>
      </c>
      <c r="D1031" s="6" t="s">
        <v>122</v>
      </c>
      <c r="E1031" s="4" t="s">
        <v>572</v>
      </c>
      <c r="F1031" s="7">
        <v>430000</v>
      </c>
      <c r="G1031" s="8" t="s">
        <v>992</v>
      </c>
    </row>
    <row r="1032" spans="1:7" ht="15.75" x14ac:dyDescent="0.25">
      <c r="A1032" s="5">
        <v>18</v>
      </c>
      <c r="B1032" s="12">
        <v>50518</v>
      </c>
      <c r="C1032" s="2" t="s">
        <v>1003</v>
      </c>
      <c r="D1032" s="6" t="s">
        <v>1004</v>
      </c>
      <c r="E1032" s="4" t="s">
        <v>572</v>
      </c>
      <c r="F1032" s="7">
        <v>430000</v>
      </c>
      <c r="G1032" s="8" t="s">
        <v>992</v>
      </c>
    </row>
    <row r="1033" spans="1:7" ht="15.75" x14ac:dyDescent="0.25">
      <c r="A1033" s="5">
        <v>19</v>
      </c>
      <c r="B1033" s="12">
        <v>50519</v>
      </c>
      <c r="C1033" s="2" t="s">
        <v>126</v>
      </c>
      <c r="D1033" s="6" t="s">
        <v>52</v>
      </c>
      <c r="E1033" s="4" t="s">
        <v>572</v>
      </c>
      <c r="F1033" s="7">
        <v>430000</v>
      </c>
      <c r="G1033" s="8" t="s">
        <v>992</v>
      </c>
    </row>
    <row r="1034" spans="1:7" ht="15.75" x14ac:dyDescent="0.25">
      <c r="A1034" s="5">
        <v>20</v>
      </c>
      <c r="B1034" s="12">
        <v>50520</v>
      </c>
      <c r="C1034" s="2" t="s">
        <v>566</v>
      </c>
      <c r="D1034" s="6" t="s">
        <v>1005</v>
      </c>
      <c r="E1034" s="4" t="s">
        <v>572</v>
      </c>
      <c r="F1034" s="7">
        <v>430000</v>
      </c>
      <c r="G1034" s="8" t="s">
        <v>992</v>
      </c>
    </row>
    <row r="1035" spans="1:7" ht="15.75" x14ac:dyDescent="0.25">
      <c r="A1035" s="5">
        <v>21</v>
      </c>
      <c r="B1035" s="12">
        <v>50521</v>
      </c>
      <c r="C1035" s="2" t="s">
        <v>1006</v>
      </c>
      <c r="D1035" s="6" t="s">
        <v>1007</v>
      </c>
      <c r="E1035" s="4" t="s">
        <v>572</v>
      </c>
      <c r="F1035" s="7">
        <v>430000</v>
      </c>
      <c r="G1035" s="8" t="s">
        <v>992</v>
      </c>
    </row>
    <row r="1036" spans="1:7" ht="15.75" x14ac:dyDescent="0.25">
      <c r="A1036" s="5">
        <v>22</v>
      </c>
      <c r="B1036" s="12">
        <v>50522</v>
      </c>
      <c r="C1036" s="2" t="s">
        <v>192</v>
      </c>
      <c r="D1036" s="6" t="s">
        <v>60</v>
      </c>
      <c r="E1036" s="4" t="s">
        <v>572</v>
      </c>
      <c r="F1036" s="7">
        <v>430000</v>
      </c>
      <c r="G1036" s="8" t="s">
        <v>992</v>
      </c>
    </row>
    <row r="1037" spans="1:7" ht="15.75" x14ac:dyDescent="0.25">
      <c r="A1037" s="5">
        <v>23</v>
      </c>
      <c r="B1037" s="12">
        <v>50523</v>
      </c>
      <c r="C1037" s="2" t="s">
        <v>1008</v>
      </c>
      <c r="D1037" s="6" t="s">
        <v>1009</v>
      </c>
      <c r="E1037" s="4" t="s">
        <v>572</v>
      </c>
      <c r="F1037" s="7">
        <v>430000</v>
      </c>
      <c r="G1037" s="8" t="s">
        <v>992</v>
      </c>
    </row>
    <row r="1038" spans="1:7" ht="15.75" x14ac:dyDescent="0.25">
      <c r="A1038" s="5">
        <v>24</v>
      </c>
      <c r="B1038" s="12">
        <v>50524</v>
      </c>
      <c r="C1038" s="2" t="s">
        <v>371</v>
      </c>
      <c r="D1038" s="6" t="s">
        <v>708</v>
      </c>
      <c r="E1038" s="4" t="s">
        <v>572</v>
      </c>
      <c r="F1038" s="7">
        <v>430000</v>
      </c>
      <c r="G1038" s="8" t="s">
        <v>992</v>
      </c>
    </row>
    <row r="1039" spans="1:7" ht="15.75" x14ac:dyDescent="0.25">
      <c r="A1039" s="5">
        <v>25</v>
      </c>
      <c r="B1039" s="12">
        <v>50525</v>
      </c>
      <c r="C1039" s="2" t="s">
        <v>682</v>
      </c>
      <c r="D1039" s="6" t="s">
        <v>1010</v>
      </c>
      <c r="E1039" s="4" t="s">
        <v>572</v>
      </c>
      <c r="F1039" s="7">
        <v>430000</v>
      </c>
      <c r="G1039" s="8" t="s">
        <v>992</v>
      </c>
    </row>
    <row r="1040" spans="1:7" ht="15.75" x14ac:dyDescent="0.25">
      <c r="A1040" s="5">
        <v>26</v>
      </c>
      <c r="B1040" s="12">
        <v>50526</v>
      </c>
      <c r="C1040" s="2" t="s">
        <v>34</v>
      </c>
      <c r="D1040" s="6" t="s">
        <v>44</v>
      </c>
      <c r="E1040" s="4" t="s">
        <v>572</v>
      </c>
      <c r="F1040" s="7">
        <v>430000</v>
      </c>
      <c r="G1040" s="8" t="s">
        <v>992</v>
      </c>
    </row>
    <row r="1041" spans="1:7" ht="15.75" x14ac:dyDescent="0.25">
      <c r="A1041" s="5">
        <v>27</v>
      </c>
      <c r="B1041" s="12">
        <v>50527</v>
      </c>
      <c r="C1041" s="2" t="s">
        <v>1011</v>
      </c>
      <c r="D1041" s="6" t="s">
        <v>102</v>
      </c>
      <c r="E1041" s="4" t="s">
        <v>572</v>
      </c>
      <c r="F1041" s="7">
        <v>430000</v>
      </c>
      <c r="G1041" s="8" t="s">
        <v>992</v>
      </c>
    </row>
    <row r="1042" spans="1:7" ht="15.75" x14ac:dyDescent="0.25">
      <c r="A1042" s="5">
        <v>28</v>
      </c>
      <c r="B1042" s="12">
        <v>50528</v>
      </c>
      <c r="C1042" s="2" t="s">
        <v>683</v>
      </c>
      <c r="D1042" s="6" t="s">
        <v>83</v>
      </c>
      <c r="E1042" s="4" t="s">
        <v>572</v>
      </c>
      <c r="F1042" s="7">
        <v>430000</v>
      </c>
      <c r="G1042" s="8" t="s">
        <v>992</v>
      </c>
    </row>
    <row r="1043" spans="1:7" ht="15.75" x14ac:dyDescent="0.25">
      <c r="A1043" s="5">
        <v>29</v>
      </c>
      <c r="B1043" s="12">
        <v>50529</v>
      </c>
      <c r="C1043" s="2" t="s">
        <v>29</v>
      </c>
      <c r="D1043" s="6" t="s">
        <v>54</v>
      </c>
      <c r="E1043" s="4" t="s">
        <v>572</v>
      </c>
      <c r="F1043" s="7">
        <v>430000</v>
      </c>
      <c r="G1043" s="8" t="s">
        <v>992</v>
      </c>
    </row>
    <row r="1044" spans="1:7" ht="15.75" x14ac:dyDescent="0.25">
      <c r="A1044" s="5">
        <v>30</v>
      </c>
      <c r="B1044" s="12">
        <v>50530</v>
      </c>
      <c r="C1044" s="2" t="s">
        <v>891</v>
      </c>
      <c r="D1044" s="6" t="s">
        <v>63</v>
      </c>
      <c r="E1044" s="4" t="s">
        <v>572</v>
      </c>
      <c r="F1044" s="7">
        <v>430000</v>
      </c>
      <c r="G1044" s="8" t="s">
        <v>992</v>
      </c>
    </row>
    <row r="1045" spans="1:7" ht="15.75" x14ac:dyDescent="0.25">
      <c r="A1045" s="5">
        <v>31</v>
      </c>
      <c r="B1045" s="12">
        <v>50531</v>
      </c>
      <c r="C1045" s="2" t="s">
        <v>1012</v>
      </c>
      <c r="D1045" s="6" t="s">
        <v>33</v>
      </c>
      <c r="E1045" s="4" t="s">
        <v>572</v>
      </c>
      <c r="F1045" s="7">
        <v>430000</v>
      </c>
      <c r="G1045" s="8" t="s">
        <v>992</v>
      </c>
    </row>
    <row r="1046" spans="1:7" ht="15.75" x14ac:dyDescent="0.25">
      <c r="A1046" s="5">
        <v>32</v>
      </c>
      <c r="B1046" s="12">
        <v>50532</v>
      </c>
      <c r="C1046" s="2" t="s">
        <v>1013</v>
      </c>
      <c r="D1046" s="6" t="s">
        <v>54</v>
      </c>
      <c r="E1046" s="4" t="s">
        <v>572</v>
      </c>
      <c r="F1046" s="7">
        <v>430000</v>
      </c>
      <c r="G1046" s="8" t="s">
        <v>992</v>
      </c>
    </row>
    <row r="1047" spans="1:7" ht="15.75" x14ac:dyDescent="0.25">
      <c r="A1047" s="5">
        <v>33</v>
      </c>
      <c r="B1047" s="12">
        <v>50533</v>
      </c>
      <c r="C1047" s="2" t="s">
        <v>1014</v>
      </c>
      <c r="D1047" s="6" t="s">
        <v>71</v>
      </c>
      <c r="E1047" s="4" t="s">
        <v>572</v>
      </c>
      <c r="F1047" s="7">
        <v>430000</v>
      </c>
      <c r="G1047" s="8" t="s">
        <v>992</v>
      </c>
    </row>
    <row r="1048" spans="1:7" ht="15.75" x14ac:dyDescent="0.25">
      <c r="A1048" s="5">
        <v>34</v>
      </c>
      <c r="B1048" s="12">
        <v>50534</v>
      </c>
      <c r="C1048" s="2" t="s">
        <v>126</v>
      </c>
      <c r="D1048" s="6" t="s">
        <v>110</v>
      </c>
      <c r="E1048" s="4" t="s">
        <v>572</v>
      </c>
      <c r="F1048" s="7">
        <v>430000</v>
      </c>
      <c r="G1048" s="8" t="s">
        <v>992</v>
      </c>
    </row>
    <row r="1049" spans="1:7" ht="15.75" x14ac:dyDescent="0.25">
      <c r="A1049" s="5">
        <v>35</v>
      </c>
      <c r="B1049" s="12">
        <v>50535</v>
      </c>
      <c r="C1049" s="2" t="s">
        <v>1015</v>
      </c>
      <c r="D1049" s="6" t="s">
        <v>31</v>
      </c>
      <c r="E1049" s="4" t="s">
        <v>572</v>
      </c>
      <c r="F1049" s="7">
        <v>430000</v>
      </c>
      <c r="G1049" s="8" t="s">
        <v>992</v>
      </c>
    </row>
    <row r="1050" spans="1:7" ht="15.75" x14ac:dyDescent="0.25">
      <c r="A1050" s="5">
        <v>36</v>
      </c>
      <c r="B1050" s="12">
        <v>50536</v>
      </c>
      <c r="C1050" s="2" t="s">
        <v>1016</v>
      </c>
      <c r="D1050" s="6" t="s">
        <v>1017</v>
      </c>
      <c r="E1050" s="4" t="s">
        <v>572</v>
      </c>
      <c r="F1050" s="7">
        <v>430000</v>
      </c>
      <c r="G1050" s="8" t="s">
        <v>992</v>
      </c>
    </row>
    <row r="1051" spans="1:7" ht="15.75" x14ac:dyDescent="0.25">
      <c r="A1051" s="5">
        <v>37</v>
      </c>
      <c r="B1051" s="12">
        <v>50537</v>
      </c>
      <c r="C1051" s="2" t="s">
        <v>1018</v>
      </c>
      <c r="D1051" s="6" t="s">
        <v>197</v>
      </c>
      <c r="E1051" s="4" t="s">
        <v>572</v>
      </c>
      <c r="F1051" s="7">
        <v>430000</v>
      </c>
      <c r="G1051" s="8" t="s">
        <v>992</v>
      </c>
    </row>
    <row r="1052" spans="1:7" ht="15.75" x14ac:dyDescent="0.25">
      <c r="A1052" s="5">
        <v>38</v>
      </c>
      <c r="B1052" s="12">
        <v>50538</v>
      </c>
      <c r="C1052" s="2" t="s">
        <v>1019</v>
      </c>
      <c r="D1052" s="6" t="s">
        <v>44</v>
      </c>
      <c r="E1052" s="4" t="s">
        <v>572</v>
      </c>
      <c r="F1052" s="7">
        <v>430000</v>
      </c>
      <c r="G1052" s="8" t="s">
        <v>992</v>
      </c>
    </row>
    <row r="1053" spans="1:7" ht="15.75" x14ac:dyDescent="0.25">
      <c r="A1053" s="5">
        <v>39</v>
      </c>
      <c r="B1053" s="12">
        <v>50539</v>
      </c>
      <c r="C1053" s="2" t="s">
        <v>1020</v>
      </c>
      <c r="D1053" s="6" t="s">
        <v>283</v>
      </c>
      <c r="E1053" s="4" t="s">
        <v>572</v>
      </c>
      <c r="F1053" s="7">
        <v>430000</v>
      </c>
      <c r="G1053" s="8" t="s">
        <v>992</v>
      </c>
    </row>
    <row r="1054" spans="1:7" ht="15.75" x14ac:dyDescent="0.25">
      <c r="A1054" s="5">
        <v>40</v>
      </c>
      <c r="B1054" s="12">
        <v>50540</v>
      </c>
      <c r="C1054" s="2" t="s">
        <v>1021</v>
      </c>
      <c r="D1054" s="6" t="s">
        <v>1022</v>
      </c>
      <c r="E1054" s="4" t="s">
        <v>572</v>
      </c>
      <c r="F1054" s="7">
        <v>430000</v>
      </c>
      <c r="G1054" s="8" t="s">
        <v>992</v>
      </c>
    </row>
    <row r="1055" spans="1:7" ht="15.75" x14ac:dyDescent="0.25">
      <c r="A1055" s="5">
        <v>41</v>
      </c>
      <c r="B1055" s="12">
        <v>50541</v>
      </c>
      <c r="C1055" s="2" t="s">
        <v>338</v>
      </c>
      <c r="D1055" s="6" t="s">
        <v>1007</v>
      </c>
      <c r="E1055" s="4" t="s">
        <v>572</v>
      </c>
      <c r="F1055" s="7">
        <v>430000</v>
      </c>
      <c r="G1055" s="8" t="s">
        <v>992</v>
      </c>
    </row>
    <row r="1056" spans="1:7" ht="15.75" x14ac:dyDescent="0.25">
      <c r="A1056" s="5">
        <v>42</v>
      </c>
      <c r="B1056" s="12">
        <v>50542</v>
      </c>
      <c r="C1056" s="2" t="s">
        <v>1023</v>
      </c>
      <c r="D1056" s="6" t="s">
        <v>21</v>
      </c>
      <c r="E1056" s="4" t="s">
        <v>572</v>
      </c>
      <c r="F1056" s="7">
        <v>430000</v>
      </c>
      <c r="G1056" s="8" t="s">
        <v>992</v>
      </c>
    </row>
    <row r="1057" spans="1:7" ht="15.75" x14ac:dyDescent="0.25">
      <c r="A1057" s="5">
        <v>43</v>
      </c>
      <c r="B1057" s="12">
        <v>50543</v>
      </c>
      <c r="C1057" s="2" t="s">
        <v>1024</v>
      </c>
      <c r="D1057" s="6" t="s">
        <v>760</v>
      </c>
      <c r="E1057" s="4" t="s">
        <v>572</v>
      </c>
      <c r="F1057" s="7">
        <v>430000</v>
      </c>
      <c r="G1057" s="8" t="s">
        <v>992</v>
      </c>
    </row>
    <row r="1058" spans="1:7" ht="15.75" x14ac:dyDescent="0.25">
      <c r="A1058" s="5">
        <v>44</v>
      </c>
      <c r="B1058" s="12">
        <v>50544</v>
      </c>
      <c r="C1058" s="2" t="s">
        <v>1025</v>
      </c>
      <c r="D1058" s="6" t="s">
        <v>1026</v>
      </c>
      <c r="E1058" s="4" t="s">
        <v>572</v>
      </c>
      <c r="F1058" s="7">
        <v>430000</v>
      </c>
      <c r="G1058" s="8" t="s">
        <v>992</v>
      </c>
    </row>
    <row r="1059" spans="1:7" ht="15.75" x14ac:dyDescent="0.25">
      <c r="A1059" s="5">
        <v>45</v>
      </c>
      <c r="B1059" s="12">
        <v>50545</v>
      </c>
      <c r="C1059" s="2" t="s">
        <v>1027</v>
      </c>
      <c r="D1059" s="6" t="s">
        <v>31</v>
      </c>
      <c r="E1059" s="4" t="s">
        <v>572</v>
      </c>
      <c r="F1059" s="7">
        <v>430000</v>
      </c>
      <c r="G1059" s="8" t="s">
        <v>992</v>
      </c>
    </row>
    <row r="1060" spans="1:7" ht="15.75" x14ac:dyDescent="0.25">
      <c r="A1060" s="5">
        <v>46</v>
      </c>
      <c r="B1060" s="12">
        <v>50546</v>
      </c>
      <c r="C1060" s="2" t="s">
        <v>1028</v>
      </c>
      <c r="D1060" s="6" t="s">
        <v>41</v>
      </c>
      <c r="E1060" s="4" t="s">
        <v>572</v>
      </c>
      <c r="F1060" s="7">
        <v>430000</v>
      </c>
      <c r="G1060" s="8" t="s">
        <v>992</v>
      </c>
    </row>
    <row r="1061" spans="1:7" ht="15.75" x14ac:dyDescent="0.25">
      <c r="A1061" s="5">
        <v>47</v>
      </c>
      <c r="B1061" s="12">
        <v>50547</v>
      </c>
      <c r="C1061" s="2" t="s">
        <v>148</v>
      </c>
      <c r="D1061" s="6" t="s">
        <v>100</v>
      </c>
      <c r="E1061" s="4" t="s">
        <v>572</v>
      </c>
      <c r="F1061" s="7">
        <v>430000</v>
      </c>
      <c r="G1061" s="8" t="s">
        <v>992</v>
      </c>
    </row>
    <row r="1062" spans="1:7" ht="15.75" x14ac:dyDescent="0.25">
      <c r="A1062" s="5">
        <v>48</v>
      </c>
      <c r="B1062" s="12">
        <v>50548</v>
      </c>
      <c r="C1062" s="2" t="s">
        <v>1029</v>
      </c>
      <c r="D1062" s="6" t="s">
        <v>1030</v>
      </c>
      <c r="E1062" s="4" t="s">
        <v>572</v>
      </c>
      <c r="F1062" s="7">
        <v>430000</v>
      </c>
      <c r="G1062" s="8" t="s">
        <v>992</v>
      </c>
    </row>
    <row r="1063" spans="1:7" ht="15.75" x14ac:dyDescent="0.25">
      <c r="A1063" s="5">
        <v>49</v>
      </c>
      <c r="B1063" s="12">
        <v>50549</v>
      </c>
      <c r="C1063" s="2" t="s">
        <v>1031</v>
      </c>
      <c r="D1063" s="6" t="s">
        <v>17</v>
      </c>
      <c r="E1063" s="4" t="s">
        <v>572</v>
      </c>
      <c r="F1063" s="7">
        <v>430000</v>
      </c>
      <c r="G1063" s="8" t="s">
        <v>992</v>
      </c>
    </row>
    <row r="1064" spans="1:7" ht="15.75" x14ac:dyDescent="0.25">
      <c r="A1064" s="5">
        <v>50</v>
      </c>
      <c r="B1064" s="12">
        <v>50550</v>
      </c>
      <c r="C1064" s="2" t="s">
        <v>1032</v>
      </c>
      <c r="D1064" s="6" t="s">
        <v>85</v>
      </c>
      <c r="E1064" s="4" t="s">
        <v>572</v>
      </c>
      <c r="F1064" s="7">
        <v>430000</v>
      </c>
      <c r="G1064" s="8" t="s">
        <v>992</v>
      </c>
    </row>
    <row r="1065" spans="1:7" ht="15.75" x14ac:dyDescent="0.25">
      <c r="A1065" s="5">
        <v>51</v>
      </c>
      <c r="B1065" s="12">
        <v>52001</v>
      </c>
      <c r="C1065" s="2" t="s">
        <v>1033</v>
      </c>
      <c r="D1065" s="6" t="s">
        <v>50</v>
      </c>
      <c r="E1065" s="4" t="s">
        <v>572</v>
      </c>
      <c r="F1065" s="7">
        <v>430000</v>
      </c>
      <c r="G1065" s="8" t="s">
        <v>992</v>
      </c>
    </row>
    <row r="1066" spans="1:7" ht="15.75" x14ac:dyDescent="0.25">
      <c r="A1066" s="5">
        <v>52</v>
      </c>
      <c r="B1066" s="12">
        <v>52002</v>
      </c>
      <c r="C1066" s="2" t="s">
        <v>1034</v>
      </c>
      <c r="D1066" s="6" t="s">
        <v>1035</v>
      </c>
      <c r="E1066" s="4" t="s">
        <v>572</v>
      </c>
      <c r="F1066" s="7">
        <v>430000</v>
      </c>
      <c r="G1066" s="8" t="s">
        <v>992</v>
      </c>
    </row>
    <row r="1067" spans="1:7" ht="15.75" x14ac:dyDescent="0.25">
      <c r="A1067" s="5">
        <v>53</v>
      </c>
      <c r="B1067" s="12">
        <v>52003</v>
      </c>
      <c r="C1067" s="2" t="s">
        <v>1036</v>
      </c>
      <c r="D1067" s="6" t="s">
        <v>8</v>
      </c>
      <c r="E1067" s="4" t="s">
        <v>572</v>
      </c>
      <c r="F1067" s="7">
        <v>430000</v>
      </c>
      <c r="G1067" s="8" t="s">
        <v>992</v>
      </c>
    </row>
    <row r="1068" spans="1:7" ht="15.75" x14ac:dyDescent="0.25">
      <c r="A1068" s="5">
        <v>54</v>
      </c>
      <c r="B1068" s="12">
        <v>52004</v>
      </c>
      <c r="C1068" s="2" t="s">
        <v>144</v>
      </c>
      <c r="D1068" s="6" t="s">
        <v>122</v>
      </c>
      <c r="E1068" s="4" t="s">
        <v>572</v>
      </c>
      <c r="F1068" s="7">
        <v>430000</v>
      </c>
      <c r="G1068" s="8" t="s">
        <v>992</v>
      </c>
    </row>
    <row r="1069" spans="1:7" ht="15.75" x14ac:dyDescent="0.25">
      <c r="A1069" s="5">
        <v>55</v>
      </c>
      <c r="B1069" s="12">
        <v>52005</v>
      </c>
      <c r="C1069" s="2" t="s">
        <v>1037</v>
      </c>
      <c r="D1069" s="6" t="s">
        <v>48</v>
      </c>
      <c r="E1069" s="4" t="s">
        <v>572</v>
      </c>
      <c r="F1069" s="7">
        <v>430000</v>
      </c>
      <c r="G1069" s="8" t="s">
        <v>992</v>
      </c>
    </row>
    <row r="1070" spans="1:7" ht="15.75" x14ac:dyDescent="0.25">
      <c r="A1070" s="5">
        <v>56</v>
      </c>
      <c r="B1070" s="12">
        <v>52006</v>
      </c>
      <c r="C1070" s="2" t="s">
        <v>1038</v>
      </c>
      <c r="D1070" s="6" t="s">
        <v>32</v>
      </c>
      <c r="E1070" s="4" t="s">
        <v>572</v>
      </c>
      <c r="F1070" s="7">
        <v>430000</v>
      </c>
      <c r="G1070" s="8" t="s">
        <v>992</v>
      </c>
    </row>
    <row r="1071" spans="1:7" ht="15.75" x14ac:dyDescent="0.25">
      <c r="A1071" s="5">
        <v>57</v>
      </c>
      <c r="B1071" s="12">
        <v>52007</v>
      </c>
      <c r="C1071" s="2" t="s">
        <v>148</v>
      </c>
      <c r="D1071" s="6" t="s">
        <v>71</v>
      </c>
      <c r="E1071" s="4" t="s">
        <v>572</v>
      </c>
      <c r="F1071" s="7">
        <v>430000</v>
      </c>
      <c r="G1071" s="8" t="s">
        <v>992</v>
      </c>
    </row>
    <row r="1072" spans="1:7" ht="15.75" x14ac:dyDescent="0.25">
      <c r="A1072" s="5">
        <v>58</v>
      </c>
      <c r="B1072" s="12">
        <v>52008</v>
      </c>
      <c r="C1072" s="2" t="s">
        <v>1039</v>
      </c>
      <c r="D1072" s="6" t="s">
        <v>59</v>
      </c>
      <c r="E1072" s="4" t="s">
        <v>572</v>
      </c>
      <c r="F1072" s="7">
        <v>430000</v>
      </c>
      <c r="G1072" s="8" t="s">
        <v>992</v>
      </c>
    </row>
    <row r="1073" spans="1:7" ht="15.75" x14ac:dyDescent="0.25">
      <c r="A1073" s="5">
        <v>59</v>
      </c>
      <c r="B1073" s="12">
        <v>52009</v>
      </c>
      <c r="C1073" s="2" t="s">
        <v>258</v>
      </c>
      <c r="D1073" s="6" t="s">
        <v>347</v>
      </c>
      <c r="E1073" s="4" t="s">
        <v>572</v>
      </c>
      <c r="F1073" s="7">
        <v>430000</v>
      </c>
      <c r="G1073" s="8" t="s">
        <v>992</v>
      </c>
    </row>
    <row r="1074" spans="1:7" ht="15.75" x14ac:dyDescent="0.25">
      <c r="A1074" s="5">
        <v>60</v>
      </c>
      <c r="B1074" s="12">
        <v>52010</v>
      </c>
      <c r="C1074" s="2" t="s">
        <v>28</v>
      </c>
      <c r="D1074" s="6" t="s">
        <v>40</v>
      </c>
      <c r="E1074" s="4" t="s">
        <v>572</v>
      </c>
      <c r="F1074" s="7">
        <v>430000</v>
      </c>
      <c r="G1074" s="8" t="s">
        <v>992</v>
      </c>
    </row>
    <row r="1075" spans="1:7" ht="15.75" x14ac:dyDescent="0.25">
      <c r="A1075" s="5">
        <v>61</v>
      </c>
      <c r="B1075" s="12">
        <v>52011</v>
      </c>
      <c r="C1075" s="2" t="s">
        <v>1040</v>
      </c>
      <c r="D1075" s="6" t="s">
        <v>1041</v>
      </c>
      <c r="E1075" s="4" t="s">
        <v>572</v>
      </c>
      <c r="F1075" s="7">
        <v>430000</v>
      </c>
      <c r="G1075" s="8" t="s">
        <v>992</v>
      </c>
    </row>
    <row r="1076" spans="1:7" ht="15.75" x14ac:dyDescent="0.25">
      <c r="A1076" s="5">
        <v>62</v>
      </c>
      <c r="B1076" s="12">
        <v>52012</v>
      </c>
      <c r="C1076" s="2" t="s">
        <v>1020</v>
      </c>
      <c r="D1076" s="6" t="s">
        <v>181</v>
      </c>
      <c r="E1076" s="4" t="s">
        <v>572</v>
      </c>
      <c r="F1076" s="7">
        <v>430000</v>
      </c>
      <c r="G1076" s="8" t="s">
        <v>992</v>
      </c>
    </row>
    <row r="1077" spans="1:7" ht="15.75" x14ac:dyDescent="0.25">
      <c r="A1077" s="5">
        <v>63</v>
      </c>
      <c r="B1077" s="12">
        <v>52013</v>
      </c>
      <c r="C1077" s="2" t="s">
        <v>1042</v>
      </c>
      <c r="D1077" s="6" t="s">
        <v>100</v>
      </c>
      <c r="E1077" s="4" t="s">
        <v>572</v>
      </c>
      <c r="F1077" s="7">
        <v>430000</v>
      </c>
      <c r="G1077" s="8" t="s">
        <v>992</v>
      </c>
    </row>
    <row r="1078" spans="1:7" ht="15.75" x14ac:dyDescent="0.25">
      <c r="A1078" s="5">
        <v>64</v>
      </c>
      <c r="B1078" s="12">
        <v>52014</v>
      </c>
      <c r="C1078" s="2" t="s">
        <v>1043</v>
      </c>
      <c r="D1078" s="6" t="s">
        <v>133</v>
      </c>
      <c r="E1078" s="4" t="s">
        <v>572</v>
      </c>
      <c r="F1078" s="7">
        <v>430000</v>
      </c>
      <c r="G1078" s="8" t="s">
        <v>992</v>
      </c>
    </row>
    <row r="1079" spans="1:7" ht="15.75" x14ac:dyDescent="0.25">
      <c r="A1079" s="5">
        <v>65</v>
      </c>
      <c r="B1079" s="12">
        <v>52015</v>
      </c>
      <c r="C1079" s="2" t="s">
        <v>1044</v>
      </c>
      <c r="D1079" s="6" t="s">
        <v>70</v>
      </c>
      <c r="E1079" s="4" t="s">
        <v>572</v>
      </c>
      <c r="F1079" s="7">
        <v>430000</v>
      </c>
      <c r="G1079" s="8" t="s">
        <v>992</v>
      </c>
    </row>
    <row r="1080" spans="1:7" ht="15.75" x14ac:dyDescent="0.25">
      <c r="A1080" s="5">
        <v>66</v>
      </c>
      <c r="B1080" s="12">
        <v>52016</v>
      </c>
      <c r="C1080" s="2" t="s">
        <v>1045</v>
      </c>
      <c r="D1080" s="6" t="s">
        <v>176</v>
      </c>
      <c r="E1080" s="4" t="s">
        <v>572</v>
      </c>
      <c r="F1080" s="7">
        <v>430000</v>
      </c>
      <c r="G1080" s="8" t="s">
        <v>992</v>
      </c>
    </row>
    <row r="1081" spans="1:7" ht="15.75" x14ac:dyDescent="0.25">
      <c r="A1081" s="5">
        <v>67</v>
      </c>
      <c r="B1081" s="12">
        <v>52017</v>
      </c>
      <c r="C1081" s="2" t="s">
        <v>1012</v>
      </c>
      <c r="D1081" s="6" t="s">
        <v>33</v>
      </c>
      <c r="E1081" s="4" t="s">
        <v>572</v>
      </c>
      <c r="F1081" s="7">
        <v>430000</v>
      </c>
      <c r="G1081" s="8" t="s">
        <v>992</v>
      </c>
    </row>
    <row r="1082" spans="1:7" ht="15.75" x14ac:dyDescent="0.25">
      <c r="A1082" s="5">
        <v>68</v>
      </c>
      <c r="B1082" s="12">
        <v>52018</v>
      </c>
      <c r="C1082" s="2" t="s">
        <v>1046</v>
      </c>
      <c r="D1082" s="6" t="s">
        <v>57</v>
      </c>
      <c r="E1082" s="4" t="s">
        <v>572</v>
      </c>
      <c r="F1082" s="7">
        <v>430000</v>
      </c>
      <c r="G1082" s="8" t="s">
        <v>992</v>
      </c>
    </row>
    <row r="1083" spans="1:7" ht="15.75" x14ac:dyDescent="0.25">
      <c r="A1083" s="5">
        <v>69</v>
      </c>
      <c r="B1083" s="12">
        <v>52019</v>
      </c>
      <c r="C1083" s="2" t="s">
        <v>299</v>
      </c>
      <c r="D1083" s="6" t="s">
        <v>71</v>
      </c>
      <c r="E1083" s="4" t="s">
        <v>572</v>
      </c>
      <c r="F1083" s="7">
        <v>430000</v>
      </c>
      <c r="G1083" s="8" t="s">
        <v>992</v>
      </c>
    </row>
    <row r="1084" spans="1:7" ht="15.75" x14ac:dyDescent="0.25">
      <c r="A1084" s="5">
        <v>70</v>
      </c>
      <c r="B1084" s="12">
        <v>52020</v>
      </c>
      <c r="C1084" s="3" t="s">
        <v>1047</v>
      </c>
      <c r="D1084" s="6" t="s">
        <v>63</v>
      </c>
      <c r="E1084" s="4" t="s">
        <v>572</v>
      </c>
      <c r="F1084" s="7">
        <v>430000</v>
      </c>
      <c r="G1084" s="8" t="s">
        <v>992</v>
      </c>
    </row>
    <row r="1085" spans="1:7" ht="15.75" x14ac:dyDescent="0.25">
      <c r="A1085" s="5">
        <v>71</v>
      </c>
      <c r="B1085" s="12">
        <v>52021</v>
      </c>
      <c r="C1085" s="2" t="s">
        <v>1048</v>
      </c>
      <c r="D1085" s="6" t="s">
        <v>52</v>
      </c>
      <c r="E1085" s="4" t="s">
        <v>572</v>
      </c>
      <c r="F1085" s="7">
        <v>430000</v>
      </c>
      <c r="G1085" s="8" t="s">
        <v>992</v>
      </c>
    </row>
    <row r="1086" spans="1:7" ht="15.75" x14ac:dyDescent="0.25">
      <c r="A1086" s="5">
        <v>72</v>
      </c>
      <c r="B1086" s="12">
        <v>52022</v>
      </c>
      <c r="C1086" s="2" t="s">
        <v>144</v>
      </c>
      <c r="D1086" s="6" t="s">
        <v>100</v>
      </c>
      <c r="E1086" s="4" t="s">
        <v>572</v>
      </c>
      <c r="F1086" s="7">
        <v>430000</v>
      </c>
      <c r="G1086" s="8" t="s">
        <v>992</v>
      </c>
    </row>
    <row r="1087" spans="1:7" ht="15.75" x14ac:dyDescent="0.25">
      <c r="A1087" s="5">
        <v>73</v>
      </c>
      <c r="B1087" s="12">
        <v>52023</v>
      </c>
      <c r="C1087" s="2" t="s">
        <v>45</v>
      </c>
      <c r="D1087" s="6" t="s">
        <v>115</v>
      </c>
      <c r="E1087" s="4" t="s">
        <v>572</v>
      </c>
      <c r="F1087" s="7">
        <v>430000</v>
      </c>
      <c r="G1087" s="8" t="s">
        <v>992</v>
      </c>
    </row>
    <row r="1088" spans="1:7" ht="15.75" x14ac:dyDescent="0.25">
      <c r="A1088" s="5">
        <v>74</v>
      </c>
      <c r="B1088" s="12">
        <v>52024</v>
      </c>
      <c r="C1088" s="2" t="s">
        <v>1049</v>
      </c>
      <c r="D1088" s="6" t="s">
        <v>40</v>
      </c>
      <c r="E1088" s="4" t="s">
        <v>572</v>
      </c>
      <c r="F1088" s="7">
        <v>430000</v>
      </c>
      <c r="G1088" s="8" t="s">
        <v>992</v>
      </c>
    </row>
    <row r="1089" spans="1:7" ht="15.75" x14ac:dyDescent="0.25">
      <c r="A1089" s="5">
        <v>75</v>
      </c>
      <c r="B1089" s="12">
        <v>52025</v>
      </c>
      <c r="C1089" s="2" t="s">
        <v>45</v>
      </c>
      <c r="D1089" s="6" t="s">
        <v>56</v>
      </c>
      <c r="E1089" s="4" t="s">
        <v>572</v>
      </c>
      <c r="F1089" s="7">
        <v>430000</v>
      </c>
      <c r="G1089" s="8" t="s">
        <v>992</v>
      </c>
    </row>
    <row r="1090" spans="1:7" ht="15.75" x14ac:dyDescent="0.25">
      <c r="A1090" s="5">
        <v>76</v>
      </c>
      <c r="B1090" s="12">
        <v>52026</v>
      </c>
      <c r="C1090" s="2" t="s">
        <v>1050</v>
      </c>
      <c r="D1090" s="6" t="s">
        <v>70</v>
      </c>
      <c r="E1090" s="4" t="s">
        <v>572</v>
      </c>
      <c r="F1090" s="7">
        <v>430000</v>
      </c>
      <c r="G1090" s="8" t="s">
        <v>992</v>
      </c>
    </row>
    <row r="1091" spans="1:7" ht="15.75" x14ac:dyDescent="0.25">
      <c r="A1091" s="5">
        <v>77</v>
      </c>
      <c r="B1091" s="12">
        <v>52027</v>
      </c>
      <c r="C1091" s="2" t="s">
        <v>1051</v>
      </c>
      <c r="D1091" s="6" t="s">
        <v>33</v>
      </c>
      <c r="E1091" s="4" t="s">
        <v>572</v>
      </c>
      <c r="F1091" s="7">
        <v>430000</v>
      </c>
      <c r="G1091" s="8" t="s">
        <v>992</v>
      </c>
    </row>
    <row r="1092" spans="1:7" ht="15.75" x14ac:dyDescent="0.25">
      <c r="A1092" s="5">
        <v>78</v>
      </c>
      <c r="B1092" s="12">
        <v>52028</v>
      </c>
      <c r="C1092" s="2" t="s">
        <v>131</v>
      </c>
      <c r="D1092" s="6" t="s">
        <v>17</v>
      </c>
      <c r="E1092" s="4" t="s">
        <v>572</v>
      </c>
      <c r="F1092" s="7">
        <v>430000</v>
      </c>
      <c r="G1092" s="8" t="s">
        <v>992</v>
      </c>
    </row>
    <row r="1093" spans="1:7" ht="15.75" x14ac:dyDescent="0.25">
      <c r="A1093" s="5">
        <v>79</v>
      </c>
      <c r="B1093" s="12">
        <v>52029</v>
      </c>
      <c r="C1093" s="2" t="s">
        <v>96</v>
      </c>
      <c r="D1093" s="6" t="s">
        <v>59</v>
      </c>
      <c r="E1093" s="4" t="s">
        <v>572</v>
      </c>
      <c r="F1093" s="7">
        <v>430000</v>
      </c>
      <c r="G1093" s="8" t="s">
        <v>992</v>
      </c>
    </row>
    <row r="1094" spans="1:7" ht="15.75" x14ac:dyDescent="0.25">
      <c r="A1094" s="5">
        <v>80</v>
      </c>
      <c r="B1094" s="12">
        <v>52030</v>
      </c>
      <c r="C1094" s="2" t="s">
        <v>870</v>
      </c>
      <c r="D1094" s="6" t="s">
        <v>59</v>
      </c>
      <c r="E1094" s="4" t="s">
        <v>572</v>
      </c>
      <c r="F1094" s="7">
        <v>430000</v>
      </c>
      <c r="G1094" s="8" t="s">
        <v>992</v>
      </c>
    </row>
    <row r="1095" spans="1:7" ht="15.75" x14ac:dyDescent="0.25">
      <c r="A1095" s="5">
        <v>81</v>
      </c>
      <c r="B1095" s="12">
        <v>52031</v>
      </c>
      <c r="C1095" s="2" t="s">
        <v>1052</v>
      </c>
      <c r="D1095" s="6" t="s">
        <v>1053</v>
      </c>
      <c r="E1095" s="4" t="s">
        <v>572</v>
      </c>
      <c r="F1095" s="7">
        <v>430000</v>
      </c>
      <c r="G1095" s="8" t="s">
        <v>992</v>
      </c>
    </row>
    <row r="1096" spans="1:7" ht="15.75" x14ac:dyDescent="0.25">
      <c r="A1096" s="5">
        <v>82</v>
      </c>
      <c r="B1096" s="12">
        <v>52032</v>
      </c>
      <c r="C1096" s="2" t="s">
        <v>1054</v>
      </c>
      <c r="D1096" s="6" t="s">
        <v>119</v>
      </c>
      <c r="E1096" s="4" t="s">
        <v>572</v>
      </c>
      <c r="F1096" s="7">
        <v>430000</v>
      </c>
      <c r="G1096" s="8" t="s">
        <v>992</v>
      </c>
    </row>
    <row r="1097" spans="1:7" ht="15.75" x14ac:dyDescent="0.25">
      <c r="A1097" s="5">
        <v>83</v>
      </c>
      <c r="B1097" s="12">
        <v>52033</v>
      </c>
      <c r="C1097" s="2" t="s">
        <v>1055</v>
      </c>
      <c r="D1097" s="6" t="s">
        <v>123</v>
      </c>
      <c r="E1097" s="4" t="s">
        <v>572</v>
      </c>
      <c r="F1097" s="7">
        <v>430000</v>
      </c>
      <c r="G1097" s="8" t="s">
        <v>992</v>
      </c>
    </row>
    <row r="1098" spans="1:7" ht="15.75" x14ac:dyDescent="0.25">
      <c r="A1098" s="5">
        <v>84</v>
      </c>
      <c r="B1098" s="12">
        <v>52034</v>
      </c>
      <c r="C1098" s="3" t="s">
        <v>1056</v>
      </c>
      <c r="D1098" s="6" t="s">
        <v>63</v>
      </c>
      <c r="E1098" s="4" t="s">
        <v>572</v>
      </c>
      <c r="F1098" s="7">
        <v>430000</v>
      </c>
      <c r="G1098" s="8" t="s">
        <v>992</v>
      </c>
    </row>
    <row r="1099" spans="1:7" ht="15.75" x14ac:dyDescent="0.25">
      <c r="A1099" s="5">
        <v>85</v>
      </c>
      <c r="B1099" s="12">
        <v>52035</v>
      </c>
      <c r="C1099" s="2" t="s">
        <v>298</v>
      </c>
      <c r="D1099" s="6" t="s">
        <v>97</v>
      </c>
      <c r="E1099" s="4" t="s">
        <v>572</v>
      </c>
      <c r="F1099" s="7">
        <v>430000</v>
      </c>
      <c r="G1099" s="8" t="s">
        <v>992</v>
      </c>
    </row>
    <row r="1100" spans="1:7" ht="15.75" x14ac:dyDescent="0.25">
      <c r="A1100" s="5">
        <v>86</v>
      </c>
      <c r="B1100" s="12">
        <v>52036</v>
      </c>
      <c r="C1100" s="2" t="s">
        <v>1067</v>
      </c>
      <c r="D1100" s="6" t="s">
        <v>8</v>
      </c>
      <c r="E1100" s="4" t="s">
        <v>572</v>
      </c>
      <c r="F1100" s="7">
        <v>430000</v>
      </c>
      <c r="G1100" s="8" t="s">
        <v>992</v>
      </c>
    </row>
    <row r="1101" spans="1:7" ht="15.75" x14ac:dyDescent="0.25">
      <c r="A1101" s="5">
        <v>87</v>
      </c>
      <c r="B1101" s="12">
        <v>52037</v>
      </c>
      <c r="C1101" s="2" t="s">
        <v>1068</v>
      </c>
      <c r="D1101" s="6" t="s">
        <v>110</v>
      </c>
      <c r="E1101" s="4" t="s">
        <v>572</v>
      </c>
      <c r="F1101" s="7">
        <v>430000</v>
      </c>
      <c r="G1101" s="8" t="s">
        <v>992</v>
      </c>
    </row>
    <row r="1102" spans="1:7" ht="15.75" x14ac:dyDescent="0.25">
      <c r="A1102" s="5">
        <v>88</v>
      </c>
      <c r="B1102" s="12">
        <v>52038</v>
      </c>
      <c r="C1102" s="2" t="s">
        <v>55</v>
      </c>
      <c r="D1102" s="6" t="s">
        <v>35</v>
      </c>
      <c r="E1102" s="4" t="s">
        <v>572</v>
      </c>
      <c r="F1102" s="7">
        <v>430000</v>
      </c>
      <c r="G1102" s="8" t="s">
        <v>992</v>
      </c>
    </row>
    <row r="1103" spans="1:7" ht="15.75" x14ac:dyDescent="0.25">
      <c r="A1103" s="5">
        <v>89</v>
      </c>
      <c r="B1103" s="12">
        <v>52039</v>
      </c>
      <c r="C1103" s="2" t="s">
        <v>1069</v>
      </c>
      <c r="D1103" s="6" t="s">
        <v>27</v>
      </c>
      <c r="E1103" s="4" t="s">
        <v>572</v>
      </c>
      <c r="F1103" s="7">
        <v>430000</v>
      </c>
      <c r="G1103" s="8" t="s">
        <v>992</v>
      </c>
    </row>
    <row r="1104" spans="1:7" ht="15.75" x14ac:dyDescent="0.25">
      <c r="A1104" s="5">
        <v>90</v>
      </c>
      <c r="B1104" s="12">
        <v>52040</v>
      </c>
      <c r="C1104" s="2" t="s">
        <v>1070</v>
      </c>
      <c r="D1104" s="6" t="s">
        <v>229</v>
      </c>
      <c r="E1104" s="4" t="s">
        <v>572</v>
      </c>
      <c r="F1104" s="7">
        <v>430000</v>
      </c>
      <c r="G1104" s="8" t="s">
        <v>992</v>
      </c>
    </row>
    <row r="1105" spans="1:7" ht="15.75" x14ac:dyDescent="0.25">
      <c r="A1105" s="5">
        <v>91</v>
      </c>
      <c r="B1105" s="12">
        <v>52041</v>
      </c>
      <c r="C1105" s="2" t="s">
        <v>1071</v>
      </c>
      <c r="D1105" s="6" t="s">
        <v>167</v>
      </c>
      <c r="E1105" s="4" t="s">
        <v>572</v>
      </c>
      <c r="F1105" s="7">
        <v>430000</v>
      </c>
      <c r="G1105" s="8" t="s">
        <v>992</v>
      </c>
    </row>
    <row r="1106" spans="1:7" ht="15.75" x14ac:dyDescent="0.25">
      <c r="A1106" s="5">
        <v>92</v>
      </c>
      <c r="B1106" s="12">
        <v>52042</v>
      </c>
      <c r="C1106" s="2" t="s">
        <v>1072</v>
      </c>
      <c r="D1106" s="6" t="s">
        <v>219</v>
      </c>
      <c r="E1106" s="4" t="s">
        <v>572</v>
      </c>
      <c r="F1106" s="7">
        <v>430000</v>
      </c>
      <c r="G1106" s="8" t="s">
        <v>992</v>
      </c>
    </row>
    <row r="1107" spans="1:7" ht="15.75" x14ac:dyDescent="0.25">
      <c r="A1107" s="5">
        <v>93</v>
      </c>
      <c r="B1107" s="12">
        <v>52043</v>
      </c>
      <c r="C1107" s="2" t="s">
        <v>1073</v>
      </c>
      <c r="D1107" s="6" t="s">
        <v>53</v>
      </c>
      <c r="E1107" s="4" t="s">
        <v>572</v>
      </c>
      <c r="F1107" s="7">
        <v>430000</v>
      </c>
      <c r="G1107" s="8" t="s">
        <v>992</v>
      </c>
    </row>
    <row r="1108" spans="1:7" ht="15.75" x14ac:dyDescent="0.25">
      <c r="A1108" s="5">
        <v>94</v>
      </c>
      <c r="B1108" s="12">
        <v>52044</v>
      </c>
      <c r="C1108" s="2" t="s">
        <v>66</v>
      </c>
      <c r="D1108" s="6" t="s">
        <v>83</v>
      </c>
      <c r="E1108" s="4" t="s">
        <v>593</v>
      </c>
      <c r="F1108" s="7">
        <v>640000</v>
      </c>
      <c r="G1108" s="8" t="s">
        <v>992</v>
      </c>
    </row>
    <row r="1109" spans="1:7" ht="15.75" x14ac:dyDescent="0.25">
      <c r="A1109" s="5">
        <v>95</v>
      </c>
      <c r="B1109" s="12">
        <v>52045</v>
      </c>
      <c r="C1109" s="2" t="s">
        <v>1057</v>
      </c>
      <c r="D1109" s="6" t="s">
        <v>172</v>
      </c>
      <c r="E1109" s="60" t="s">
        <v>1058</v>
      </c>
      <c r="F1109" s="7">
        <v>790000</v>
      </c>
      <c r="G1109" s="8" t="s">
        <v>992</v>
      </c>
    </row>
    <row r="1110" spans="1:7" ht="15.75" x14ac:dyDescent="0.25">
      <c r="A1110" s="5">
        <v>96</v>
      </c>
      <c r="B1110" s="12">
        <v>52046</v>
      </c>
      <c r="C1110" s="2" t="s">
        <v>1059</v>
      </c>
      <c r="D1110" s="6" t="s">
        <v>112</v>
      </c>
      <c r="E1110" s="4" t="s">
        <v>593</v>
      </c>
      <c r="F1110" s="7">
        <v>640000</v>
      </c>
      <c r="G1110" s="8" t="s">
        <v>992</v>
      </c>
    </row>
    <row r="1111" spans="1:7" ht="15.75" x14ac:dyDescent="0.25">
      <c r="A1111" s="5">
        <v>97</v>
      </c>
      <c r="B1111" s="12">
        <v>52047</v>
      </c>
      <c r="C1111" s="2" t="s">
        <v>1044</v>
      </c>
      <c r="D1111" s="6" t="s">
        <v>70</v>
      </c>
      <c r="E1111" s="4" t="s">
        <v>1060</v>
      </c>
      <c r="F1111" s="7">
        <v>210000</v>
      </c>
      <c r="G1111" s="8" t="s">
        <v>992</v>
      </c>
    </row>
    <row r="1112" spans="1:7" ht="15.75" x14ac:dyDescent="0.25">
      <c r="A1112" s="5">
        <v>98</v>
      </c>
      <c r="B1112" s="12">
        <v>52048</v>
      </c>
      <c r="C1112" s="2" t="s">
        <v>1006</v>
      </c>
      <c r="D1112" s="6" t="s">
        <v>123</v>
      </c>
      <c r="E1112" s="4" t="s">
        <v>593</v>
      </c>
      <c r="F1112" s="7">
        <v>640000</v>
      </c>
      <c r="G1112" s="8" t="s">
        <v>992</v>
      </c>
    </row>
    <row r="1113" spans="1:7" ht="15.75" x14ac:dyDescent="0.25">
      <c r="A1113" s="5">
        <v>99</v>
      </c>
      <c r="B1113" s="12">
        <v>52049</v>
      </c>
      <c r="C1113" s="2" t="s">
        <v>1061</v>
      </c>
      <c r="D1113" s="6" t="s">
        <v>18</v>
      </c>
      <c r="E1113" s="4" t="s">
        <v>593</v>
      </c>
      <c r="F1113" s="7">
        <v>640000</v>
      </c>
      <c r="G1113" s="8" t="s">
        <v>992</v>
      </c>
    </row>
    <row r="1114" spans="1:7" ht="15.75" x14ac:dyDescent="0.25">
      <c r="A1114" s="5">
        <v>100</v>
      </c>
      <c r="B1114" s="12">
        <v>52050</v>
      </c>
      <c r="C1114" s="2" t="s">
        <v>1062</v>
      </c>
      <c r="D1114" s="6" t="s">
        <v>857</v>
      </c>
      <c r="E1114" s="4" t="s">
        <v>593</v>
      </c>
      <c r="F1114" s="7">
        <v>640000</v>
      </c>
      <c r="G1114" s="8" t="s">
        <v>992</v>
      </c>
    </row>
    <row r="1115" spans="1:7" ht="15.75" x14ac:dyDescent="0.25">
      <c r="A1115" s="5">
        <v>101</v>
      </c>
      <c r="B1115" s="12">
        <v>649901</v>
      </c>
      <c r="C1115" s="2" t="s">
        <v>14</v>
      </c>
      <c r="D1115" s="6" t="s">
        <v>30</v>
      </c>
      <c r="E1115" s="4" t="s">
        <v>572</v>
      </c>
      <c r="F1115" s="7">
        <v>430000</v>
      </c>
      <c r="G1115" s="8" t="s">
        <v>992</v>
      </c>
    </row>
    <row r="1116" spans="1:7" ht="15.75" x14ac:dyDescent="0.25">
      <c r="A1116" s="5">
        <v>102</v>
      </c>
      <c r="B1116" s="12">
        <v>649902</v>
      </c>
      <c r="C1116" s="2" t="s">
        <v>1063</v>
      </c>
      <c r="D1116" s="6" t="s">
        <v>1064</v>
      </c>
      <c r="E1116" s="4" t="s">
        <v>572</v>
      </c>
      <c r="F1116" s="7">
        <v>430000</v>
      </c>
      <c r="G1116" s="8" t="s">
        <v>992</v>
      </c>
    </row>
    <row r="1117" spans="1:7" ht="15.75" x14ac:dyDescent="0.25">
      <c r="A1117" s="5">
        <v>103</v>
      </c>
      <c r="B1117" s="12">
        <v>649903</v>
      </c>
      <c r="C1117" s="2" t="s">
        <v>84</v>
      </c>
      <c r="D1117" s="6" t="s">
        <v>58</v>
      </c>
      <c r="E1117" s="4" t="s">
        <v>572</v>
      </c>
      <c r="F1117" s="7">
        <v>430000</v>
      </c>
      <c r="G1117" s="8" t="s">
        <v>992</v>
      </c>
    </row>
    <row r="1118" spans="1:7" ht="15.75" x14ac:dyDescent="0.25">
      <c r="A1118" s="5">
        <v>104</v>
      </c>
      <c r="B1118" s="12">
        <v>649904</v>
      </c>
      <c r="C1118" s="2" t="s">
        <v>1065</v>
      </c>
      <c r="D1118" s="6" t="s">
        <v>107</v>
      </c>
      <c r="E1118" s="4" t="s">
        <v>572</v>
      </c>
      <c r="F1118" s="7">
        <v>430000</v>
      </c>
      <c r="G1118" s="8" t="s">
        <v>992</v>
      </c>
    </row>
    <row r="1119" spans="1:7" ht="15.75" x14ac:dyDescent="0.25">
      <c r="A1119" s="5">
        <v>105</v>
      </c>
      <c r="B1119" s="12">
        <v>649905</v>
      </c>
      <c r="C1119" s="2" t="s">
        <v>891</v>
      </c>
      <c r="D1119" s="6" t="s">
        <v>58</v>
      </c>
      <c r="E1119" s="4" t="s">
        <v>572</v>
      </c>
      <c r="F1119" s="7">
        <v>430000</v>
      </c>
      <c r="G1119" s="8" t="s">
        <v>992</v>
      </c>
    </row>
    <row r="1120" spans="1:7" ht="15.75" x14ac:dyDescent="0.25">
      <c r="A1120" s="5">
        <v>106</v>
      </c>
      <c r="B1120" s="12">
        <v>649906</v>
      </c>
      <c r="C1120" s="2" t="s">
        <v>131</v>
      </c>
      <c r="D1120" s="6" t="s">
        <v>1066</v>
      </c>
      <c r="E1120" s="4" t="s">
        <v>572</v>
      </c>
      <c r="F1120" s="7">
        <v>430000</v>
      </c>
      <c r="G1120" s="8" t="s">
        <v>992</v>
      </c>
    </row>
    <row r="1121" spans="1:7" ht="15.75" x14ac:dyDescent="0.25">
      <c r="A1121" s="5">
        <v>107</v>
      </c>
      <c r="B1121" s="12">
        <v>649907</v>
      </c>
      <c r="C1121" s="2" t="s">
        <v>1074</v>
      </c>
      <c r="D1121" s="6" t="s">
        <v>1075</v>
      </c>
      <c r="E1121" s="4" t="s">
        <v>572</v>
      </c>
      <c r="F1121" s="7">
        <v>430000</v>
      </c>
      <c r="G1121" s="8" t="s">
        <v>992</v>
      </c>
    </row>
    <row r="1122" spans="1:7" ht="15.75" x14ac:dyDescent="0.25">
      <c r="A1122" s="5">
        <v>108</v>
      </c>
      <c r="B1122" s="12">
        <v>649908</v>
      </c>
      <c r="C1122" s="2" t="s">
        <v>1076</v>
      </c>
      <c r="D1122" s="6" t="s">
        <v>90</v>
      </c>
      <c r="E1122" s="4" t="s">
        <v>572</v>
      </c>
      <c r="F1122" s="7">
        <v>430000</v>
      </c>
      <c r="G1122" s="8" t="s">
        <v>992</v>
      </c>
    </row>
    <row r="1123" spans="1:7" ht="15.75" x14ac:dyDescent="0.25">
      <c r="A1123" s="5">
        <v>109</v>
      </c>
      <c r="B1123" s="12">
        <v>649909</v>
      </c>
      <c r="C1123" s="2" t="s">
        <v>1077</v>
      </c>
      <c r="D1123" s="6" t="s">
        <v>98</v>
      </c>
      <c r="E1123" s="4" t="s">
        <v>572</v>
      </c>
      <c r="F1123" s="7">
        <v>430000</v>
      </c>
      <c r="G1123" s="8" t="s">
        <v>992</v>
      </c>
    </row>
    <row r="1124" spans="1:7" ht="15.75" x14ac:dyDescent="0.25">
      <c r="A1124" s="5">
        <v>110</v>
      </c>
      <c r="B1124" s="12">
        <v>649910</v>
      </c>
      <c r="C1124" s="2" t="s">
        <v>1078</v>
      </c>
      <c r="D1124" s="6" t="s">
        <v>88</v>
      </c>
      <c r="E1124" s="4" t="s">
        <v>572</v>
      </c>
      <c r="F1124" s="7">
        <v>430000</v>
      </c>
      <c r="G1124" s="8" t="s">
        <v>992</v>
      </c>
    </row>
    <row r="1125" spans="1:7" ht="15.75" x14ac:dyDescent="0.25">
      <c r="A1125" s="5">
        <v>111</v>
      </c>
      <c r="B1125" s="12">
        <v>649911</v>
      </c>
      <c r="C1125" s="2" t="s">
        <v>1079</v>
      </c>
      <c r="D1125" s="6" t="s">
        <v>122</v>
      </c>
      <c r="E1125" s="4" t="s">
        <v>572</v>
      </c>
      <c r="F1125" s="7">
        <v>430000</v>
      </c>
      <c r="G1125" s="8" t="s">
        <v>992</v>
      </c>
    </row>
    <row r="1126" spans="1:7" ht="15.75" x14ac:dyDescent="0.25">
      <c r="A1126" s="5">
        <v>112</v>
      </c>
      <c r="B1126" s="12">
        <v>649912</v>
      </c>
      <c r="C1126" s="2" t="s">
        <v>1080</v>
      </c>
      <c r="D1126" s="6" t="s">
        <v>1017</v>
      </c>
      <c r="E1126" s="4" t="s">
        <v>572</v>
      </c>
      <c r="F1126" s="7">
        <v>430000</v>
      </c>
      <c r="G1126" s="8" t="s">
        <v>992</v>
      </c>
    </row>
    <row r="1127" spans="1:7" ht="15.75" x14ac:dyDescent="0.25">
      <c r="A1127" s="5">
        <v>113</v>
      </c>
      <c r="B1127" s="12">
        <v>649913</v>
      </c>
      <c r="C1127" s="2" t="s">
        <v>130</v>
      </c>
      <c r="D1127" s="6" t="s">
        <v>1081</v>
      </c>
      <c r="E1127" s="4" t="s">
        <v>572</v>
      </c>
      <c r="F1127" s="7">
        <v>430000</v>
      </c>
      <c r="G1127" s="8" t="s">
        <v>992</v>
      </c>
    </row>
    <row r="1128" spans="1:7" ht="15.75" x14ac:dyDescent="0.25">
      <c r="A1128" s="5">
        <v>114</v>
      </c>
      <c r="B1128" s="12">
        <v>649914</v>
      </c>
      <c r="C1128" s="2" t="s">
        <v>682</v>
      </c>
      <c r="D1128" s="6" t="s">
        <v>85</v>
      </c>
      <c r="E1128" s="4" t="s">
        <v>572</v>
      </c>
      <c r="F1128" s="7">
        <v>430000</v>
      </c>
      <c r="G1128" s="8" t="s">
        <v>992</v>
      </c>
    </row>
    <row r="1129" spans="1:7" ht="15.75" x14ac:dyDescent="0.25">
      <c r="A1129" s="5">
        <v>115</v>
      </c>
      <c r="B1129" s="12">
        <v>649915</v>
      </c>
      <c r="C1129" s="2" t="s">
        <v>1083</v>
      </c>
      <c r="D1129" s="6" t="s">
        <v>1082</v>
      </c>
      <c r="E1129" s="4" t="s">
        <v>572</v>
      </c>
      <c r="F1129" s="7">
        <v>430000</v>
      </c>
      <c r="G1129" s="8" t="s">
        <v>992</v>
      </c>
    </row>
    <row r="1130" spans="1:7" ht="15.75" x14ac:dyDescent="0.25">
      <c r="A1130" s="5">
        <v>116</v>
      </c>
      <c r="B1130" s="12">
        <v>649916</v>
      </c>
      <c r="C1130" s="2" t="s">
        <v>1084</v>
      </c>
      <c r="D1130" s="6" t="s">
        <v>1085</v>
      </c>
      <c r="E1130" s="4" t="s">
        <v>572</v>
      </c>
      <c r="F1130" s="7">
        <v>430000</v>
      </c>
      <c r="G1130" s="8" t="s">
        <v>992</v>
      </c>
    </row>
    <row r="1131" spans="1:7" ht="15.75" x14ac:dyDescent="0.25">
      <c r="A1131" s="5">
        <v>117</v>
      </c>
      <c r="B1131" s="12">
        <v>649917</v>
      </c>
      <c r="C1131" s="2" t="s">
        <v>131</v>
      </c>
      <c r="D1131" s="6" t="s">
        <v>110</v>
      </c>
      <c r="E1131" s="4" t="s">
        <v>572</v>
      </c>
      <c r="F1131" s="7">
        <v>430000</v>
      </c>
      <c r="G1131" s="8" t="s">
        <v>992</v>
      </c>
    </row>
    <row r="1132" spans="1:7" ht="15.75" x14ac:dyDescent="0.25">
      <c r="A1132" s="5">
        <v>118</v>
      </c>
      <c r="B1132" s="12">
        <v>649918</v>
      </c>
      <c r="C1132" s="2" t="s">
        <v>323</v>
      </c>
      <c r="D1132" s="6" t="s">
        <v>110</v>
      </c>
      <c r="E1132" s="4" t="s">
        <v>572</v>
      </c>
      <c r="F1132" s="7">
        <v>430000</v>
      </c>
      <c r="G1132" s="8" t="s">
        <v>992</v>
      </c>
    </row>
    <row r="1133" spans="1:7" ht="15.75" x14ac:dyDescent="0.25">
      <c r="A1133" s="5">
        <v>119</v>
      </c>
      <c r="B1133" s="12">
        <v>649919</v>
      </c>
      <c r="C1133" s="2" t="s">
        <v>264</v>
      </c>
      <c r="D1133" s="6" t="s">
        <v>85</v>
      </c>
      <c r="E1133" s="4" t="s">
        <v>572</v>
      </c>
      <c r="F1133" s="7">
        <v>430000</v>
      </c>
      <c r="G1133" s="8" t="s">
        <v>992</v>
      </c>
    </row>
    <row r="1134" spans="1:7" ht="15.75" x14ac:dyDescent="0.25">
      <c r="A1134" s="5">
        <v>120</v>
      </c>
      <c r="B1134" s="12">
        <v>649920</v>
      </c>
      <c r="C1134" s="3" t="s">
        <v>1086</v>
      </c>
      <c r="D1134" s="6" t="s">
        <v>675</v>
      </c>
      <c r="E1134" s="4" t="s">
        <v>572</v>
      </c>
      <c r="F1134" s="7">
        <v>430000</v>
      </c>
      <c r="G1134" s="8" t="s">
        <v>992</v>
      </c>
    </row>
    <row r="1135" spans="1:7" ht="15.75" x14ac:dyDescent="0.25">
      <c r="A1135" s="5">
        <v>121</v>
      </c>
      <c r="B1135" s="12">
        <v>649921</v>
      </c>
      <c r="C1135" s="3" t="s">
        <v>1087</v>
      </c>
      <c r="D1135" s="6" t="s">
        <v>152</v>
      </c>
      <c r="E1135" s="4" t="s">
        <v>572</v>
      </c>
      <c r="F1135" s="7">
        <v>430000</v>
      </c>
      <c r="G1135" s="8" t="s">
        <v>992</v>
      </c>
    </row>
    <row r="1136" spans="1:7" ht="15.75" x14ac:dyDescent="0.25">
      <c r="A1136" s="5">
        <v>122</v>
      </c>
      <c r="B1136" s="12">
        <v>649922</v>
      </c>
      <c r="C1136" s="2" t="s">
        <v>26</v>
      </c>
      <c r="D1136" s="6" t="s">
        <v>1088</v>
      </c>
      <c r="E1136" s="4" t="s">
        <v>572</v>
      </c>
      <c r="F1136" s="7">
        <v>430000</v>
      </c>
      <c r="G1136" s="8" t="s">
        <v>992</v>
      </c>
    </row>
    <row r="1137" spans="1:7" ht="15.75" x14ac:dyDescent="0.25">
      <c r="A1137" s="5">
        <v>123</v>
      </c>
      <c r="B1137" s="12">
        <v>649923</v>
      </c>
      <c r="C1137" s="2" t="s">
        <v>243</v>
      </c>
      <c r="D1137" s="6" t="s">
        <v>56</v>
      </c>
      <c r="E1137" s="4" t="s">
        <v>572</v>
      </c>
      <c r="F1137" s="7">
        <v>430000</v>
      </c>
      <c r="G1137" s="8" t="s">
        <v>992</v>
      </c>
    </row>
    <row r="1138" spans="1:7" ht="15.75" x14ac:dyDescent="0.25">
      <c r="A1138" s="5">
        <v>124</v>
      </c>
      <c r="B1138" s="12">
        <v>649924</v>
      </c>
      <c r="C1138" s="2" t="s">
        <v>96</v>
      </c>
      <c r="D1138" s="6" t="s">
        <v>1089</v>
      </c>
      <c r="E1138" s="4" t="s">
        <v>572</v>
      </c>
      <c r="F1138" s="7">
        <v>430000</v>
      </c>
      <c r="G1138" s="8" t="s">
        <v>992</v>
      </c>
    </row>
    <row r="1139" spans="1:7" ht="15.75" x14ac:dyDescent="0.25">
      <c r="A1139" s="5">
        <v>125</v>
      </c>
      <c r="B1139" s="12">
        <v>649925</v>
      </c>
      <c r="C1139" s="3" t="s">
        <v>1090</v>
      </c>
      <c r="D1139" s="6" t="s">
        <v>193</v>
      </c>
      <c r="E1139" s="4" t="s">
        <v>572</v>
      </c>
      <c r="F1139" s="7">
        <v>430000</v>
      </c>
      <c r="G1139" s="8" t="s">
        <v>992</v>
      </c>
    </row>
    <row r="1140" spans="1:7" ht="15.75" x14ac:dyDescent="0.25">
      <c r="A1140" s="5">
        <v>126</v>
      </c>
      <c r="B1140" s="12">
        <v>649926</v>
      </c>
      <c r="C1140" s="3" t="s">
        <v>38</v>
      </c>
      <c r="D1140" s="6" t="s">
        <v>122</v>
      </c>
      <c r="E1140" s="4" t="s">
        <v>572</v>
      </c>
      <c r="F1140" s="7">
        <v>430000</v>
      </c>
      <c r="G1140" s="8" t="s">
        <v>992</v>
      </c>
    </row>
    <row r="1141" spans="1:7" ht="15.75" x14ac:dyDescent="0.25">
      <c r="A1141" s="5">
        <v>127</v>
      </c>
      <c r="B1141" s="12">
        <v>649927</v>
      </c>
      <c r="C1141" s="2" t="s">
        <v>682</v>
      </c>
      <c r="D1141" s="6" t="s">
        <v>114</v>
      </c>
      <c r="E1141" s="4" t="s">
        <v>572</v>
      </c>
      <c r="F1141" s="7">
        <v>430000</v>
      </c>
      <c r="G1141" s="8" t="s">
        <v>992</v>
      </c>
    </row>
    <row r="1142" spans="1:7" ht="15.75" x14ac:dyDescent="0.25">
      <c r="A1142" s="5">
        <v>128</v>
      </c>
      <c r="B1142" s="12">
        <v>649928</v>
      </c>
      <c r="C1142" s="2" t="s">
        <v>1091</v>
      </c>
      <c r="D1142" s="6" t="s">
        <v>60</v>
      </c>
      <c r="E1142" s="4" t="s">
        <v>572</v>
      </c>
      <c r="F1142" s="7">
        <v>430000</v>
      </c>
      <c r="G1142" s="8" t="s">
        <v>992</v>
      </c>
    </row>
    <row r="1143" spans="1:7" ht="15.75" x14ac:dyDescent="0.25">
      <c r="A1143" s="5">
        <v>129</v>
      </c>
      <c r="B1143" s="12">
        <v>649929</v>
      </c>
      <c r="C1143" s="2" t="s">
        <v>1092</v>
      </c>
      <c r="D1143" s="6" t="s">
        <v>40</v>
      </c>
      <c r="E1143" s="4" t="s">
        <v>572</v>
      </c>
      <c r="F1143" s="7">
        <v>430000</v>
      </c>
      <c r="G1143" s="8" t="s">
        <v>992</v>
      </c>
    </row>
    <row r="1144" spans="1:7" ht="15.75" x14ac:dyDescent="0.25">
      <c r="A1144" s="5">
        <v>130</v>
      </c>
      <c r="B1144" s="12">
        <v>649930</v>
      </c>
      <c r="C1144" s="2" t="s">
        <v>1093</v>
      </c>
      <c r="D1144" s="6" t="s">
        <v>31</v>
      </c>
      <c r="E1144" s="4" t="s">
        <v>572</v>
      </c>
      <c r="F1144" s="7">
        <v>430000</v>
      </c>
      <c r="G1144" s="8" t="s">
        <v>992</v>
      </c>
    </row>
    <row r="1145" spans="1:7" ht="15.75" x14ac:dyDescent="0.25">
      <c r="A1145" s="5">
        <v>131</v>
      </c>
      <c r="B1145" s="12">
        <v>649931</v>
      </c>
      <c r="C1145" s="2" t="s">
        <v>14</v>
      </c>
      <c r="D1145" s="6" t="s">
        <v>71</v>
      </c>
      <c r="E1145" s="4" t="s">
        <v>572</v>
      </c>
      <c r="F1145" s="7">
        <v>430000</v>
      </c>
      <c r="G1145" s="8" t="s">
        <v>992</v>
      </c>
    </row>
    <row r="1146" spans="1:7" ht="15.75" x14ac:dyDescent="0.25">
      <c r="A1146" s="5">
        <v>132</v>
      </c>
      <c r="B1146" s="12">
        <v>649932</v>
      </c>
      <c r="C1146" s="2" t="s">
        <v>68</v>
      </c>
      <c r="D1146" s="6" t="s">
        <v>158</v>
      </c>
      <c r="E1146" s="4" t="s">
        <v>572</v>
      </c>
      <c r="F1146" s="7">
        <v>430000</v>
      </c>
      <c r="G1146" s="8" t="s">
        <v>992</v>
      </c>
    </row>
    <row r="1147" spans="1:7" ht="15.75" x14ac:dyDescent="0.25">
      <c r="A1147" s="5">
        <v>133</v>
      </c>
      <c r="B1147" s="12">
        <v>649933</v>
      </c>
      <c r="C1147" s="2" t="s">
        <v>264</v>
      </c>
      <c r="D1147" s="6" t="s">
        <v>88</v>
      </c>
      <c r="E1147" s="4" t="s">
        <v>572</v>
      </c>
      <c r="F1147" s="7">
        <v>430000</v>
      </c>
      <c r="G1147" s="8" t="s">
        <v>992</v>
      </c>
    </row>
    <row r="1148" spans="1:7" ht="15.75" x14ac:dyDescent="0.25">
      <c r="A1148" s="5">
        <v>134</v>
      </c>
      <c r="B1148" s="12">
        <v>649934</v>
      </c>
      <c r="C1148" s="2" t="s">
        <v>1094</v>
      </c>
      <c r="D1148" s="6" t="s">
        <v>82</v>
      </c>
      <c r="E1148" s="4" t="s">
        <v>572</v>
      </c>
      <c r="F1148" s="7">
        <v>430000</v>
      </c>
      <c r="G1148" s="8" t="s">
        <v>992</v>
      </c>
    </row>
    <row r="1149" spans="1:7" ht="15.75" x14ac:dyDescent="0.25">
      <c r="A1149" s="5">
        <v>135</v>
      </c>
      <c r="B1149" s="12">
        <v>649935</v>
      </c>
      <c r="C1149" s="2" t="s">
        <v>1095</v>
      </c>
      <c r="D1149" s="6" t="s">
        <v>1088</v>
      </c>
      <c r="E1149" s="4" t="s">
        <v>572</v>
      </c>
      <c r="F1149" s="7">
        <v>430000</v>
      </c>
      <c r="G1149" s="8" t="s">
        <v>992</v>
      </c>
    </row>
    <row r="1150" spans="1:7" ht="15.75" x14ac:dyDescent="0.25">
      <c r="A1150" s="5">
        <v>136</v>
      </c>
      <c r="B1150" s="12">
        <v>649936</v>
      </c>
      <c r="C1150" s="2" t="s">
        <v>1096</v>
      </c>
      <c r="D1150" s="6" t="s">
        <v>151</v>
      </c>
      <c r="E1150" s="4" t="s">
        <v>572</v>
      </c>
      <c r="F1150" s="7">
        <v>430000</v>
      </c>
      <c r="G1150" s="8" t="s">
        <v>992</v>
      </c>
    </row>
    <row r="1151" spans="1:7" ht="15.75" x14ac:dyDescent="0.25">
      <c r="A1151" s="5">
        <v>137</v>
      </c>
      <c r="B1151" s="12">
        <v>649937</v>
      </c>
      <c r="C1151" s="2" t="s">
        <v>1097</v>
      </c>
      <c r="D1151" s="6" t="s">
        <v>175</v>
      </c>
      <c r="E1151" s="4" t="s">
        <v>572</v>
      </c>
      <c r="F1151" s="7">
        <v>430000</v>
      </c>
      <c r="G1151" s="8" t="s">
        <v>992</v>
      </c>
    </row>
    <row r="1152" spans="1:7" ht="15.75" x14ac:dyDescent="0.25">
      <c r="A1152" s="5">
        <v>138</v>
      </c>
      <c r="B1152" s="12">
        <v>649938</v>
      </c>
      <c r="C1152" s="2" t="s">
        <v>155</v>
      </c>
      <c r="D1152" s="6" t="s">
        <v>63</v>
      </c>
      <c r="E1152" s="4" t="s">
        <v>572</v>
      </c>
      <c r="F1152" s="7">
        <v>430000</v>
      </c>
      <c r="G1152" s="8" t="s">
        <v>992</v>
      </c>
    </row>
    <row r="1153" spans="1:7" ht="15.75" x14ac:dyDescent="0.25">
      <c r="A1153" s="5">
        <v>139</v>
      </c>
      <c r="B1153" s="12">
        <v>649939</v>
      </c>
      <c r="C1153" s="2" t="s">
        <v>1098</v>
      </c>
      <c r="D1153" s="6" t="s">
        <v>39</v>
      </c>
      <c r="E1153" s="4" t="s">
        <v>572</v>
      </c>
      <c r="F1153" s="7">
        <v>430000</v>
      </c>
      <c r="G1153" s="8" t="s">
        <v>992</v>
      </c>
    </row>
    <row r="1154" spans="1:7" ht="15.75" x14ac:dyDescent="0.25">
      <c r="A1154" s="5">
        <v>140</v>
      </c>
      <c r="B1154" s="12">
        <v>649940</v>
      </c>
      <c r="C1154" s="2" t="s">
        <v>155</v>
      </c>
      <c r="D1154" s="6" t="s">
        <v>88</v>
      </c>
      <c r="E1154" s="4" t="s">
        <v>572</v>
      </c>
      <c r="F1154" s="7">
        <v>430000</v>
      </c>
      <c r="G1154" s="8" t="s">
        <v>992</v>
      </c>
    </row>
    <row r="1155" spans="1:7" ht="15.75" x14ac:dyDescent="0.25">
      <c r="A1155" s="5">
        <v>141</v>
      </c>
      <c r="B1155" s="12">
        <v>649941</v>
      </c>
      <c r="C1155" s="11" t="s">
        <v>1099</v>
      </c>
      <c r="D1155" s="6" t="s">
        <v>218</v>
      </c>
      <c r="E1155" s="4" t="s">
        <v>572</v>
      </c>
      <c r="F1155" s="7">
        <v>430000</v>
      </c>
      <c r="G1155" s="8" t="s">
        <v>992</v>
      </c>
    </row>
    <row r="1156" spans="1:7" ht="15.75" x14ac:dyDescent="0.25">
      <c r="A1156" s="5">
        <v>142</v>
      </c>
      <c r="B1156" s="12">
        <v>649942</v>
      </c>
      <c r="C1156" s="2" t="s">
        <v>1100</v>
      </c>
      <c r="D1156" s="6" t="s">
        <v>74</v>
      </c>
      <c r="E1156" s="4" t="s">
        <v>572</v>
      </c>
      <c r="F1156" s="7">
        <v>430000</v>
      </c>
      <c r="G1156" s="8" t="s">
        <v>992</v>
      </c>
    </row>
    <row r="1157" spans="1:7" ht="15.75" x14ac:dyDescent="0.25">
      <c r="A1157" s="5">
        <v>143</v>
      </c>
      <c r="B1157" s="12">
        <v>649943</v>
      </c>
      <c r="C1157" s="3" t="s">
        <v>1101</v>
      </c>
      <c r="D1157" s="6" t="s">
        <v>145</v>
      </c>
      <c r="E1157" s="4" t="s">
        <v>572</v>
      </c>
      <c r="F1157" s="7">
        <v>430000</v>
      </c>
      <c r="G1157" s="8" t="s">
        <v>992</v>
      </c>
    </row>
    <row r="1158" spans="1:7" ht="15.75" x14ac:dyDescent="0.25">
      <c r="A1158" s="5">
        <v>144</v>
      </c>
      <c r="B1158" s="12">
        <v>649944</v>
      </c>
      <c r="C1158" s="2" t="s">
        <v>682</v>
      </c>
      <c r="D1158" s="6" t="s">
        <v>17</v>
      </c>
      <c r="E1158" s="4" t="s">
        <v>572</v>
      </c>
      <c r="F1158" s="7">
        <v>430000</v>
      </c>
      <c r="G1158" s="8" t="s">
        <v>992</v>
      </c>
    </row>
    <row r="1159" spans="1:7" ht="15.75" x14ac:dyDescent="0.25">
      <c r="A1159" s="5">
        <v>145</v>
      </c>
      <c r="B1159" s="12">
        <v>649945</v>
      </c>
      <c r="C1159" s="2" t="s">
        <v>14</v>
      </c>
      <c r="D1159" s="6" t="s">
        <v>43</v>
      </c>
      <c r="E1159" s="4" t="s">
        <v>572</v>
      </c>
      <c r="F1159" s="7">
        <v>430000</v>
      </c>
      <c r="G1159" s="8" t="s">
        <v>992</v>
      </c>
    </row>
    <row r="1160" spans="1:7" ht="15.75" x14ac:dyDescent="0.25">
      <c r="A1160" s="5">
        <v>146</v>
      </c>
      <c r="B1160" s="12">
        <v>649946</v>
      </c>
      <c r="C1160" s="2" t="s">
        <v>186</v>
      </c>
      <c r="D1160" s="6" t="s">
        <v>62</v>
      </c>
      <c r="E1160" s="4" t="s">
        <v>572</v>
      </c>
      <c r="F1160" s="7">
        <v>430000</v>
      </c>
      <c r="G1160" s="8" t="s">
        <v>992</v>
      </c>
    </row>
    <row r="1161" spans="1:7" ht="15.75" x14ac:dyDescent="0.25">
      <c r="A1161" s="5">
        <v>147</v>
      </c>
      <c r="B1161" s="12">
        <v>649947</v>
      </c>
      <c r="C1161" s="2" t="s">
        <v>292</v>
      </c>
      <c r="D1161" s="6" t="s">
        <v>176</v>
      </c>
      <c r="E1161" s="4" t="s">
        <v>572</v>
      </c>
      <c r="F1161" s="7">
        <v>430000</v>
      </c>
      <c r="G1161" s="8" t="s">
        <v>992</v>
      </c>
    </row>
    <row r="1162" spans="1:7" ht="15.75" x14ac:dyDescent="0.25">
      <c r="A1162" s="5">
        <v>148</v>
      </c>
      <c r="B1162" s="12">
        <v>649948</v>
      </c>
      <c r="C1162" s="2" t="s">
        <v>26</v>
      </c>
      <c r="D1162" s="6" t="s">
        <v>71</v>
      </c>
      <c r="E1162" s="4" t="s">
        <v>572</v>
      </c>
      <c r="F1162" s="7">
        <v>430000</v>
      </c>
      <c r="G1162" s="8" t="s">
        <v>992</v>
      </c>
    </row>
    <row r="1163" spans="1:7" ht="15.75" x14ac:dyDescent="0.25">
      <c r="A1163" s="5">
        <v>149</v>
      </c>
      <c r="B1163" s="12">
        <v>649949</v>
      </c>
      <c r="C1163" s="2" t="s">
        <v>15</v>
      </c>
      <c r="D1163" s="6"/>
      <c r="E1163" s="4"/>
      <c r="F1163" s="7"/>
      <c r="G1163" s="8"/>
    </row>
    <row r="1164" spans="1:7" ht="15.75" x14ac:dyDescent="0.25">
      <c r="A1164" s="5">
        <v>150</v>
      </c>
      <c r="B1164" s="12">
        <v>649950</v>
      </c>
      <c r="C1164" s="3" t="s">
        <v>1102</v>
      </c>
      <c r="D1164" s="6" t="s">
        <v>218</v>
      </c>
      <c r="E1164" s="4" t="s">
        <v>572</v>
      </c>
      <c r="F1164" s="7">
        <v>430000</v>
      </c>
      <c r="G1164" s="8" t="s">
        <v>992</v>
      </c>
    </row>
    <row r="1165" spans="1:7" ht="15.75" x14ac:dyDescent="0.25">
      <c r="A1165" s="326" t="s">
        <v>330</v>
      </c>
      <c r="B1165" s="327"/>
      <c r="C1165" s="327"/>
      <c r="D1165" s="327"/>
      <c r="E1165" s="328"/>
      <c r="F1165" s="17">
        <f>SUM(F1015:F1164)</f>
        <v>65040000</v>
      </c>
      <c r="G1165" s="8"/>
    </row>
    <row r="1166" spans="1:7" ht="15.75" x14ac:dyDescent="0.25">
      <c r="A1166" s="329" t="s">
        <v>1103</v>
      </c>
      <c r="B1166" s="330"/>
      <c r="C1166" s="330"/>
      <c r="D1166" s="330"/>
      <c r="E1166" s="330"/>
      <c r="F1166" s="330"/>
      <c r="G1166" s="331"/>
    </row>
    <row r="1167" spans="1:7" ht="15.75" x14ac:dyDescent="0.25">
      <c r="A1167" s="9"/>
      <c r="B1167" s="9"/>
      <c r="C1167" s="9"/>
      <c r="D1167" s="9"/>
      <c r="E1167" s="9"/>
      <c r="F1167" s="9"/>
      <c r="G1167" s="9"/>
    </row>
    <row r="1168" spans="1:7" ht="15.75" x14ac:dyDescent="0.25">
      <c r="A1168" s="321" t="s">
        <v>1104</v>
      </c>
      <c r="B1168" s="321"/>
      <c r="C1168" s="321"/>
      <c r="D1168" s="321"/>
      <c r="E1168" s="321"/>
      <c r="F1168" s="321"/>
      <c r="G1168" s="321"/>
    </row>
    <row r="1169" spans="1:7" ht="15.75" x14ac:dyDescent="0.25">
      <c r="A1169" s="322" t="s">
        <v>9</v>
      </c>
      <c r="B1169" s="322"/>
      <c r="C1169" s="322"/>
      <c r="D1169" s="63"/>
      <c r="E1169" s="322" t="s">
        <v>10</v>
      </c>
      <c r="F1169" s="322"/>
      <c r="G1169" s="322"/>
    </row>
    <row r="1170" spans="1:7" ht="15.75" x14ac:dyDescent="0.25">
      <c r="A1170" s="1"/>
      <c r="B1170" s="1"/>
      <c r="C1170" s="1"/>
      <c r="D1170" s="1"/>
      <c r="E1170" s="1"/>
      <c r="F1170" s="10"/>
      <c r="G1170" s="10"/>
    </row>
    <row r="1171" spans="1:7" ht="15.75" x14ac:dyDescent="0.25">
      <c r="A1171" s="1"/>
      <c r="B1171" s="1"/>
      <c r="C1171" s="1"/>
      <c r="D1171" s="1"/>
      <c r="E1171" s="1"/>
      <c r="F1171" s="10"/>
      <c r="G1171" s="10"/>
    </row>
    <row r="1172" spans="1:7" ht="15.75" x14ac:dyDescent="0.25">
      <c r="A1172" s="1"/>
      <c r="B1172" s="1"/>
      <c r="C1172" s="1"/>
      <c r="D1172" s="1"/>
      <c r="E1172" s="1"/>
      <c r="F1172" s="10"/>
      <c r="G1172" s="10"/>
    </row>
    <row r="1173" spans="1:7" ht="15.75" x14ac:dyDescent="0.25">
      <c r="A1173" s="1"/>
      <c r="B1173" s="1"/>
      <c r="C1173" s="1"/>
      <c r="D1173" s="1"/>
      <c r="E1173" s="1"/>
      <c r="F1173" s="10"/>
      <c r="G1173" s="10"/>
    </row>
    <row r="1174" spans="1:7" ht="15.75" x14ac:dyDescent="0.25">
      <c r="A1174" s="322" t="s">
        <v>11</v>
      </c>
      <c r="B1174" s="322"/>
      <c r="C1174" s="322"/>
      <c r="D1174" s="63"/>
      <c r="E1174" s="322" t="s">
        <v>12</v>
      </c>
      <c r="F1174" s="322"/>
      <c r="G1174" s="322"/>
    </row>
    <row r="1175" spans="1:7" ht="15.75" x14ac:dyDescent="0.25">
      <c r="A1175" s="63"/>
      <c r="B1175" s="63"/>
      <c r="C1175" s="63"/>
      <c r="D1175" s="63"/>
      <c r="E1175" s="63"/>
      <c r="F1175" s="63"/>
      <c r="G1175" s="63"/>
    </row>
    <row r="1176" spans="1:7" x14ac:dyDescent="0.25">
      <c r="B1176" s="320" t="s">
        <v>183</v>
      </c>
      <c r="C1176" s="320"/>
      <c r="D1176" s="320"/>
    </row>
    <row r="1177" spans="1:7" x14ac:dyDescent="0.25">
      <c r="B1177" s="320" t="s">
        <v>1106</v>
      </c>
      <c r="C1177" s="320"/>
      <c r="D1177" s="320"/>
    </row>
    <row r="1178" spans="1:7" x14ac:dyDescent="0.25">
      <c r="B1178" s="38" t="s">
        <v>1105</v>
      </c>
      <c r="C1178" s="38"/>
      <c r="D1178" s="38"/>
    </row>
    <row r="1181" spans="1:7" ht="18.75" x14ac:dyDescent="0.3">
      <c r="A1181" s="323" t="s">
        <v>166</v>
      </c>
      <c r="B1181" s="323"/>
      <c r="C1181" s="323"/>
      <c r="D1181" s="323"/>
      <c r="E1181" s="323"/>
      <c r="F1181" s="323"/>
      <c r="G1181" s="323"/>
    </row>
    <row r="1182" spans="1:7" ht="18.75" x14ac:dyDescent="0.3">
      <c r="A1182" s="324" t="s">
        <v>0</v>
      </c>
      <c r="B1182" s="324"/>
      <c r="C1182" s="324"/>
      <c r="D1182" s="324"/>
      <c r="E1182" s="324"/>
      <c r="F1182" s="324"/>
      <c r="G1182" s="324"/>
    </row>
    <row r="1183" spans="1:7" ht="18.75" x14ac:dyDescent="0.3">
      <c r="A1183" s="74"/>
      <c r="B1183" s="74"/>
      <c r="C1183" s="74"/>
      <c r="D1183" s="74"/>
      <c r="E1183" s="74"/>
      <c r="F1183" s="74"/>
      <c r="G1183" s="74"/>
    </row>
    <row r="1184" spans="1:7" ht="22.5" x14ac:dyDescent="0.3">
      <c r="A1184" s="325" t="s">
        <v>331</v>
      </c>
      <c r="B1184" s="325"/>
      <c r="C1184" s="325"/>
      <c r="D1184" s="325"/>
      <c r="E1184" s="325"/>
      <c r="F1184" s="325"/>
      <c r="G1184" s="325"/>
    </row>
    <row r="1185" spans="1:7" ht="22.5" x14ac:dyDescent="0.3">
      <c r="A1185" s="75" t="s">
        <v>23</v>
      </c>
      <c r="B1185" s="75"/>
      <c r="C1185" s="75"/>
      <c r="D1185" s="75"/>
      <c r="E1185" s="75"/>
      <c r="F1185" s="75"/>
      <c r="G1185" s="75"/>
    </row>
    <row r="1186" spans="1:7" ht="31.5" x14ac:dyDescent="0.25">
      <c r="A1186" s="25" t="s">
        <v>1</v>
      </c>
      <c r="B1186" s="25" t="s">
        <v>2</v>
      </c>
      <c r="C1186" s="26" t="s">
        <v>3</v>
      </c>
      <c r="D1186" s="27" t="s">
        <v>4</v>
      </c>
      <c r="E1186" s="25" t="s">
        <v>5</v>
      </c>
      <c r="F1186" s="25" t="s">
        <v>6</v>
      </c>
      <c r="G1186" s="25" t="s">
        <v>7</v>
      </c>
    </row>
    <row r="1187" spans="1:7" ht="15.75" x14ac:dyDescent="0.25">
      <c r="A1187" s="28">
        <v>1</v>
      </c>
      <c r="B1187" s="29" t="s">
        <v>1175</v>
      </c>
      <c r="C1187" s="30" t="s">
        <v>26</v>
      </c>
      <c r="D1187" s="31" t="s">
        <v>123</v>
      </c>
      <c r="E1187" s="28" t="s">
        <v>1202</v>
      </c>
      <c r="F1187" s="32">
        <v>640000</v>
      </c>
      <c r="G1187" s="34" t="s">
        <v>1273</v>
      </c>
    </row>
    <row r="1188" spans="1:7" ht="15.75" x14ac:dyDescent="0.25">
      <c r="A1188" s="28">
        <v>2</v>
      </c>
      <c r="B1188" s="29" t="s">
        <v>1176</v>
      </c>
      <c r="C1188" s="30" t="s">
        <v>1203</v>
      </c>
      <c r="D1188" s="31" t="s">
        <v>187</v>
      </c>
      <c r="E1188" s="28" t="s">
        <v>1202</v>
      </c>
      <c r="F1188" s="32">
        <v>640000</v>
      </c>
      <c r="G1188" s="34" t="s">
        <v>1273</v>
      </c>
    </row>
    <row r="1189" spans="1:7" ht="15.75" x14ac:dyDescent="0.25">
      <c r="A1189" s="28">
        <v>3</v>
      </c>
      <c r="B1189" s="29" t="s">
        <v>1177</v>
      </c>
      <c r="C1189" s="30" t="s">
        <v>1204</v>
      </c>
      <c r="D1189" s="31" t="s">
        <v>56</v>
      </c>
      <c r="E1189" s="28" t="s">
        <v>1202</v>
      </c>
      <c r="F1189" s="32">
        <v>640000</v>
      </c>
      <c r="G1189" s="34" t="s">
        <v>1273</v>
      </c>
    </row>
    <row r="1190" spans="1:7" ht="15.75" x14ac:dyDescent="0.25">
      <c r="A1190" s="28">
        <v>4</v>
      </c>
      <c r="B1190" s="29" t="s">
        <v>1178</v>
      </c>
      <c r="C1190" s="30" t="s">
        <v>1205</v>
      </c>
      <c r="D1190" s="31" t="s">
        <v>46</v>
      </c>
      <c r="E1190" s="28" t="s">
        <v>1202</v>
      </c>
      <c r="F1190" s="32">
        <v>640000</v>
      </c>
      <c r="G1190" s="34" t="s">
        <v>1273</v>
      </c>
    </row>
    <row r="1191" spans="1:7" ht="15.75" x14ac:dyDescent="0.25">
      <c r="A1191" s="28">
        <v>5</v>
      </c>
      <c r="B1191" s="29" t="s">
        <v>1179</v>
      </c>
      <c r="C1191" s="30" t="s">
        <v>1011</v>
      </c>
      <c r="D1191" s="31" t="s">
        <v>107</v>
      </c>
      <c r="E1191" s="5" t="s">
        <v>1206</v>
      </c>
      <c r="F1191" s="32">
        <v>640000</v>
      </c>
      <c r="G1191" s="34" t="s">
        <v>1273</v>
      </c>
    </row>
    <row r="1192" spans="1:7" ht="15.75" x14ac:dyDescent="0.25">
      <c r="A1192" s="28">
        <v>6</v>
      </c>
      <c r="B1192" s="29" t="s">
        <v>1180</v>
      </c>
      <c r="C1192" s="30" t="s">
        <v>1207</v>
      </c>
      <c r="D1192" s="31" t="s">
        <v>115</v>
      </c>
      <c r="E1192" s="5" t="s">
        <v>1206</v>
      </c>
      <c r="F1192" s="32">
        <v>640000</v>
      </c>
      <c r="G1192" s="34" t="s">
        <v>1273</v>
      </c>
    </row>
    <row r="1193" spans="1:7" ht="15.75" x14ac:dyDescent="0.25">
      <c r="A1193" s="28">
        <v>7</v>
      </c>
      <c r="B1193" s="29" t="s">
        <v>1181</v>
      </c>
      <c r="C1193" s="30" t="s">
        <v>217</v>
      </c>
      <c r="D1193" s="31" t="s">
        <v>88</v>
      </c>
      <c r="E1193" s="5" t="s">
        <v>1206</v>
      </c>
      <c r="F1193" s="32">
        <v>640000</v>
      </c>
      <c r="G1193" s="34" t="s">
        <v>1273</v>
      </c>
    </row>
    <row r="1194" spans="1:7" ht="15.75" x14ac:dyDescent="0.25">
      <c r="A1194" s="28">
        <v>8</v>
      </c>
      <c r="B1194" s="29" t="s">
        <v>1182</v>
      </c>
      <c r="C1194" s="30" t="s">
        <v>798</v>
      </c>
      <c r="D1194" s="31" t="s">
        <v>37</v>
      </c>
      <c r="E1194" s="5" t="s">
        <v>1206</v>
      </c>
      <c r="F1194" s="32">
        <v>640000</v>
      </c>
      <c r="G1194" s="34" t="s">
        <v>1273</v>
      </c>
    </row>
    <row r="1195" spans="1:7" ht="15.75" x14ac:dyDescent="0.25">
      <c r="A1195" s="28">
        <v>9</v>
      </c>
      <c r="B1195" s="29" t="s">
        <v>1183</v>
      </c>
      <c r="C1195" s="30" t="s">
        <v>1208</v>
      </c>
      <c r="D1195" s="31" t="s">
        <v>1209</v>
      </c>
      <c r="E1195" s="5" t="s">
        <v>1206</v>
      </c>
      <c r="F1195" s="32">
        <v>640000</v>
      </c>
      <c r="G1195" s="34" t="s">
        <v>1273</v>
      </c>
    </row>
    <row r="1196" spans="1:7" ht="15.75" x14ac:dyDescent="0.25">
      <c r="A1196" s="28">
        <v>10</v>
      </c>
      <c r="B1196" s="29" t="s">
        <v>1184</v>
      </c>
      <c r="C1196" s="30" t="s">
        <v>1210</v>
      </c>
      <c r="D1196" s="31" t="s">
        <v>680</v>
      </c>
      <c r="E1196" s="5" t="s">
        <v>1206</v>
      </c>
      <c r="F1196" s="32">
        <v>640000</v>
      </c>
      <c r="G1196" s="34" t="s">
        <v>1273</v>
      </c>
    </row>
    <row r="1197" spans="1:7" ht="15.75" x14ac:dyDescent="0.25">
      <c r="A1197" s="28">
        <v>11</v>
      </c>
      <c r="B1197" s="29" t="s">
        <v>1185</v>
      </c>
      <c r="C1197" s="30" t="s">
        <v>1211</v>
      </c>
      <c r="D1197" s="31" t="s">
        <v>75</v>
      </c>
      <c r="E1197" s="5" t="s">
        <v>1206</v>
      </c>
      <c r="F1197" s="32">
        <v>640000</v>
      </c>
      <c r="G1197" s="34" t="s">
        <v>1273</v>
      </c>
    </row>
    <row r="1198" spans="1:7" ht="15.75" x14ac:dyDescent="0.25">
      <c r="A1198" s="28">
        <v>12</v>
      </c>
      <c r="B1198" s="29" t="s">
        <v>1186</v>
      </c>
      <c r="C1198" s="30" t="s">
        <v>1212</v>
      </c>
      <c r="D1198" s="31" t="s">
        <v>90</v>
      </c>
      <c r="E1198" s="5" t="s">
        <v>1206</v>
      </c>
      <c r="F1198" s="32">
        <v>640000</v>
      </c>
      <c r="G1198" s="34" t="s">
        <v>1273</v>
      </c>
    </row>
    <row r="1199" spans="1:7" ht="15.75" x14ac:dyDescent="0.25">
      <c r="A1199" s="28">
        <v>13</v>
      </c>
      <c r="B1199" s="29" t="s">
        <v>1187</v>
      </c>
      <c r="C1199" s="30" t="s">
        <v>1213</v>
      </c>
      <c r="D1199" s="31" t="s">
        <v>109</v>
      </c>
      <c r="E1199" s="5" t="s">
        <v>1206</v>
      </c>
      <c r="F1199" s="32">
        <v>640000</v>
      </c>
      <c r="G1199" s="34" t="s">
        <v>1273</v>
      </c>
    </row>
    <row r="1200" spans="1:7" ht="15.75" x14ac:dyDescent="0.25">
      <c r="A1200" s="28">
        <v>14</v>
      </c>
      <c r="B1200" s="29" t="s">
        <v>1188</v>
      </c>
      <c r="C1200" s="30" t="s">
        <v>1214</v>
      </c>
      <c r="D1200" s="31" t="s">
        <v>109</v>
      </c>
      <c r="E1200" s="5" t="s">
        <v>1206</v>
      </c>
      <c r="F1200" s="32">
        <v>640000</v>
      </c>
      <c r="G1200" s="34" t="s">
        <v>1273</v>
      </c>
    </row>
    <row r="1201" spans="1:7" ht="15.75" x14ac:dyDescent="0.25">
      <c r="A1201" s="28">
        <v>15</v>
      </c>
      <c r="B1201" s="29" t="s">
        <v>1189</v>
      </c>
      <c r="C1201" s="30" t="s">
        <v>1118</v>
      </c>
      <c r="D1201" s="31" t="s">
        <v>60</v>
      </c>
      <c r="E1201" s="5" t="s">
        <v>1206</v>
      </c>
      <c r="F1201" s="32">
        <v>640000</v>
      </c>
      <c r="G1201" s="34" t="s">
        <v>1273</v>
      </c>
    </row>
    <row r="1202" spans="1:7" ht="15.75" x14ac:dyDescent="0.25">
      <c r="A1202" s="28">
        <v>16</v>
      </c>
      <c r="B1202" s="29" t="s">
        <v>1190</v>
      </c>
      <c r="C1202" s="30" t="s">
        <v>1215</v>
      </c>
      <c r="D1202" s="31" t="s">
        <v>36</v>
      </c>
      <c r="E1202" s="5" t="s">
        <v>1206</v>
      </c>
      <c r="F1202" s="32">
        <v>640000</v>
      </c>
      <c r="G1202" s="34" t="s">
        <v>1273</v>
      </c>
    </row>
    <row r="1203" spans="1:7" ht="15.75" x14ac:dyDescent="0.25">
      <c r="A1203" s="28">
        <v>17</v>
      </c>
      <c r="B1203" s="29" t="s">
        <v>1191</v>
      </c>
      <c r="C1203" s="30" t="s">
        <v>1216</v>
      </c>
      <c r="D1203" s="31" t="s">
        <v>53</v>
      </c>
      <c r="E1203" s="5" t="s">
        <v>1206</v>
      </c>
      <c r="F1203" s="32">
        <v>640000</v>
      </c>
      <c r="G1203" s="34" t="s">
        <v>1273</v>
      </c>
    </row>
    <row r="1204" spans="1:7" ht="15.75" x14ac:dyDescent="0.25">
      <c r="A1204" s="28">
        <v>18</v>
      </c>
      <c r="B1204" s="29" t="s">
        <v>1192</v>
      </c>
      <c r="C1204" s="30" t="s">
        <v>1217</v>
      </c>
      <c r="D1204" s="31" t="s">
        <v>1218</v>
      </c>
      <c r="E1204" s="5" t="s">
        <v>1206</v>
      </c>
      <c r="F1204" s="32">
        <v>640000</v>
      </c>
      <c r="G1204" s="34" t="s">
        <v>1273</v>
      </c>
    </row>
    <row r="1205" spans="1:7" ht="15.75" x14ac:dyDescent="0.25">
      <c r="A1205" s="28">
        <v>19</v>
      </c>
      <c r="B1205" s="29" t="s">
        <v>1193</v>
      </c>
      <c r="C1205" s="30" t="s">
        <v>1219</v>
      </c>
      <c r="D1205" s="31" t="s">
        <v>158</v>
      </c>
      <c r="E1205" s="5" t="s">
        <v>1206</v>
      </c>
      <c r="F1205" s="32">
        <v>640000</v>
      </c>
      <c r="G1205" s="34" t="s">
        <v>1273</v>
      </c>
    </row>
    <row r="1206" spans="1:7" ht="15.75" x14ac:dyDescent="0.25">
      <c r="A1206" s="28">
        <v>20</v>
      </c>
      <c r="B1206" s="29" t="s">
        <v>1194</v>
      </c>
      <c r="C1206" s="30" t="s">
        <v>1220</v>
      </c>
      <c r="D1206" s="31" t="s">
        <v>123</v>
      </c>
      <c r="E1206" s="5" t="s">
        <v>1206</v>
      </c>
      <c r="F1206" s="32">
        <v>640000</v>
      </c>
      <c r="G1206" s="34" t="s">
        <v>1273</v>
      </c>
    </row>
    <row r="1207" spans="1:7" ht="15.75" x14ac:dyDescent="0.25">
      <c r="A1207" s="28">
        <v>21</v>
      </c>
      <c r="B1207" s="29" t="s">
        <v>1195</v>
      </c>
      <c r="C1207" s="30" t="s">
        <v>282</v>
      </c>
      <c r="D1207" s="31" t="s">
        <v>30</v>
      </c>
      <c r="E1207" s="5" t="s">
        <v>1206</v>
      </c>
      <c r="F1207" s="32">
        <v>640000</v>
      </c>
      <c r="G1207" s="34" t="s">
        <v>1273</v>
      </c>
    </row>
    <row r="1208" spans="1:7" ht="15.75" x14ac:dyDescent="0.25">
      <c r="A1208" s="28">
        <v>22</v>
      </c>
      <c r="B1208" s="29" t="s">
        <v>1196</v>
      </c>
      <c r="C1208" s="30" t="s">
        <v>1221</v>
      </c>
      <c r="D1208" s="31" t="s">
        <v>708</v>
      </c>
      <c r="E1208" s="5" t="s">
        <v>1206</v>
      </c>
      <c r="F1208" s="32">
        <v>640000</v>
      </c>
      <c r="G1208" s="34" t="s">
        <v>1273</v>
      </c>
    </row>
    <row r="1209" spans="1:7" ht="15.75" x14ac:dyDescent="0.25">
      <c r="A1209" s="28">
        <v>23</v>
      </c>
      <c r="B1209" s="29" t="s">
        <v>1197</v>
      </c>
      <c r="C1209" s="30" t="s">
        <v>1222</v>
      </c>
      <c r="D1209" s="31" t="s">
        <v>1223</v>
      </c>
      <c r="E1209" s="5" t="s">
        <v>1206</v>
      </c>
      <c r="F1209" s="32">
        <v>640000</v>
      </c>
      <c r="G1209" s="34" t="s">
        <v>1273</v>
      </c>
    </row>
    <row r="1210" spans="1:7" ht="15.75" x14ac:dyDescent="0.25">
      <c r="A1210" s="28">
        <v>24</v>
      </c>
      <c r="B1210" s="29" t="s">
        <v>1198</v>
      </c>
      <c r="C1210" s="30" t="s">
        <v>1224</v>
      </c>
      <c r="D1210" s="31" t="s">
        <v>63</v>
      </c>
      <c r="E1210" s="5" t="s">
        <v>1206</v>
      </c>
      <c r="F1210" s="32">
        <v>640000</v>
      </c>
      <c r="G1210" s="34" t="s">
        <v>1273</v>
      </c>
    </row>
    <row r="1211" spans="1:7" ht="15.75" x14ac:dyDescent="0.25">
      <c r="A1211" s="28">
        <v>25</v>
      </c>
      <c r="B1211" s="29" t="s">
        <v>1199</v>
      </c>
      <c r="C1211" s="30" t="s">
        <v>1146</v>
      </c>
      <c r="D1211" s="31" t="s">
        <v>98</v>
      </c>
      <c r="E1211" s="5" t="s">
        <v>1206</v>
      </c>
      <c r="F1211" s="32">
        <v>640000</v>
      </c>
      <c r="G1211" s="34" t="s">
        <v>1273</v>
      </c>
    </row>
    <row r="1212" spans="1:7" ht="15.75" x14ac:dyDescent="0.25">
      <c r="A1212" s="28">
        <v>26</v>
      </c>
      <c r="B1212" s="29" t="s">
        <v>1200</v>
      </c>
      <c r="C1212" s="30" t="s">
        <v>1225</v>
      </c>
      <c r="D1212" s="31" t="s">
        <v>60</v>
      </c>
      <c r="E1212" s="5" t="s">
        <v>1206</v>
      </c>
      <c r="F1212" s="32">
        <v>640000</v>
      </c>
      <c r="G1212" s="34" t="s">
        <v>1273</v>
      </c>
    </row>
    <row r="1213" spans="1:7" ht="15.75" x14ac:dyDescent="0.25">
      <c r="A1213" s="28">
        <v>27</v>
      </c>
      <c r="B1213" s="29" t="s">
        <v>1201</v>
      </c>
      <c r="C1213" s="30" t="s">
        <v>1226</v>
      </c>
      <c r="D1213" s="31" t="s">
        <v>39</v>
      </c>
      <c r="E1213" s="5" t="s">
        <v>1206</v>
      </c>
      <c r="F1213" s="32">
        <v>640000</v>
      </c>
      <c r="G1213" s="34" t="s">
        <v>1273</v>
      </c>
    </row>
    <row r="1214" spans="1:7" ht="15.75" x14ac:dyDescent="0.25">
      <c r="A1214" s="28">
        <v>28</v>
      </c>
      <c r="B1214" s="12" t="s">
        <v>1395</v>
      </c>
      <c r="C1214" s="2" t="s">
        <v>1425</v>
      </c>
      <c r="D1214" s="6" t="s">
        <v>78</v>
      </c>
      <c r="E1214" s="4" t="s">
        <v>360</v>
      </c>
      <c r="F1214" s="7">
        <v>430000</v>
      </c>
      <c r="G1214" s="34" t="s">
        <v>1273</v>
      </c>
    </row>
    <row r="1215" spans="1:7" ht="15.75" x14ac:dyDescent="0.25">
      <c r="A1215" s="28">
        <v>29</v>
      </c>
      <c r="B1215" s="12" t="s">
        <v>1396</v>
      </c>
      <c r="C1215" s="2" t="s">
        <v>1426</v>
      </c>
      <c r="D1215" s="6" t="s">
        <v>108</v>
      </c>
      <c r="E1215" s="4" t="s">
        <v>360</v>
      </c>
      <c r="F1215" s="7">
        <v>430000</v>
      </c>
      <c r="G1215" s="34" t="s">
        <v>1273</v>
      </c>
    </row>
    <row r="1216" spans="1:7" ht="15.75" x14ac:dyDescent="0.25">
      <c r="A1216" s="28">
        <v>30</v>
      </c>
      <c r="B1216" s="12" t="s">
        <v>1397</v>
      </c>
      <c r="C1216" s="2" t="s">
        <v>1427</v>
      </c>
      <c r="D1216" s="6" t="s">
        <v>302</v>
      </c>
      <c r="E1216" s="4" t="s">
        <v>360</v>
      </c>
      <c r="F1216" s="7">
        <v>430000</v>
      </c>
      <c r="G1216" s="34" t="s">
        <v>1273</v>
      </c>
    </row>
    <row r="1217" spans="1:7" ht="15.75" x14ac:dyDescent="0.25">
      <c r="A1217" s="28">
        <v>31</v>
      </c>
      <c r="B1217" s="12" t="s">
        <v>1398</v>
      </c>
      <c r="C1217" s="2" t="s">
        <v>1428</v>
      </c>
      <c r="D1217" s="6" t="s">
        <v>60</v>
      </c>
      <c r="E1217" s="4" t="s">
        <v>360</v>
      </c>
      <c r="F1217" s="7">
        <v>430000</v>
      </c>
      <c r="G1217" s="34" t="s">
        <v>1273</v>
      </c>
    </row>
    <row r="1218" spans="1:7" ht="15.75" x14ac:dyDescent="0.25">
      <c r="A1218" s="28">
        <v>32</v>
      </c>
      <c r="B1218" s="12" t="s">
        <v>1399</v>
      </c>
      <c r="C1218" s="2" t="s">
        <v>1429</v>
      </c>
      <c r="D1218" s="6" t="s">
        <v>74</v>
      </c>
      <c r="E1218" s="4" t="s">
        <v>360</v>
      </c>
      <c r="F1218" s="7">
        <v>430000</v>
      </c>
      <c r="G1218" s="34" t="s">
        <v>1273</v>
      </c>
    </row>
    <row r="1219" spans="1:7" ht="15.75" x14ac:dyDescent="0.25">
      <c r="A1219" s="28">
        <v>33</v>
      </c>
      <c r="B1219" s="12" t="s">
        <v>1400</v>
      </c>
      <c r="C1219" s="2" t="s">
        <v>139</v>
      </c>
      <c r="D1219" s="6" t="s">
        <v>1370</v>
      </c>
      <c r="E1219" s="4" t="s">
        <v>360</v>
      </c>
      <c r="F1219" s="7">
        <v>430000</v>
      </c>
      <c r="G1219" s="34" t="s">
        <v>1273</v>
      </c>
    </row>
    <row r="1220" spans="1:7" ht="15.75" x14ac:dyDescent="0.25">
      <c r="A1220" s="28">
        <v>34</v>
      </c>
      <c r="B1220" s="12" t="s">
        <v>1401</v>
      </c>
      <c r="C1220" s="2" t="s">
        <v>1006</v>
      </c>
      <c r="D1220" s="6" t="s">
        <v>138</v>
      </c>
      <c r="E1220" s="4" t="s">
        <v>360</v>
      </c>
      <c r="F1220" s="7">
        <v>430000</v>
      </c>
      <c r="G1220" s="34" t="s">
        <v>1273</v>
      </c>
    </row>
    <row r="1221" spans="1:7" ht="15.75" x14ac:dyDescent="0.25">
      <c r="A1221" s="28">
        <v>35</v>
      </c>
      <c r="B1221" s="12" t="s">
        <v>1402</v>
      </c>
      <c r="C1221" s="2" t="s">
        <v>358</v>
      </c>
      <c r="D1221" s="6" t="s">
        <v>43</v>
      </c>
      <c r="E1221" s="4" t="s">
        <v>360</v>
      </c>
      <c r="F1221" s="7">
        <v>430000</v>
      </c>
      <c r="G1221" s="34" t="s">
        <v>1273</v>
      </c>
    </row>
    <row r="1222" spans="1:7" ht="15.75" x14ac:dyDescent="0.25">
      <c r="A1222" s="28">
        <v>36</v>
      </c>
      <c r="B1222" s="12" t="s">
        <v>1403</v>
      </c>
      <c r="C1222" s="2" t="s">
        <v>1430</v>
      </c>
      <c r="D1222" s="6" t="s">
        <v>1431</v>
      </c>
      <c r="E1222" s="4" t="s">
        <v>360</v>
      </c>
      <c r="F1222" s="7">
        <v>430000</v>
      </c>
      <c r="G1222" s="34" t="s">
        <v>1273</v>
      </c>
    </row>
    <row r="1223" spans="1:7" ht="15.75" x14ac:dyDescent="0.25">
      <c r="A1223" s="28">
        <v>37</v>
      </c>
      <c r="B1223" s="12" t="s">
        <v>1404</v>
      </c>
      <c r="C1223" s="2" t="s">
        <v>89</v>
      </c>
      <c r="D1223" s="6" t="s">
        <v>17</v>
      </c>
      <c r="E1223" s="4" t="s">
        <v>360</v>
      </c>
      <c r="F1223" s="7">
        <v>430000</v>
      </c>
      <c r="G1223" s="34" t="s">
        <v>1273</v>
      </c>
    </row>
    <row r="1224" spans="1:7" ht="15.75" x14ac:dyDescent="0.25">
      <c r="A1224" s="28">
        <v>38</v>
      </c>
      <c r="B1224" s="12" t="s">
        <v>1405</v>
      </c>
      <c r="C1224" s="2" t="s">
        <v>552</v>
      </c>
      <c r="D1224" s="6" t="s">
        <v>1432</v>
      </c>
      <c r="E1224" s="4" t="s">
        <v>360</v>
      </c>
      <c r="F1224" s="7">
        <v>430000</v>
      </c>
      <c r="G1224" s="34" t="s">
        <v>1273</v>
      </c>
    </row>
    <row r="1225" spans="1:7" ht="15.75" x14ac:dyDescent="0.25">
      <c r="A1225" s="28">
        <v>39</v>
      </c>
      <c r="B1225" s="12" t="s">
        <v>1406</v>
      </c>
      <c r="C1225" s="2" t="s">
        <v>1433</v>
      </c>
      <c r="D1225" s="6" t="s">
        <v>108</v>
      </c>
      <c r="E1225" s="4" t="s">
        <v>360</v>
      </c>
      <c r="F1225" s="7">
        <v>430000</v>
      </c>
      <c r="G1225" s="34" t="s">
        <v>1273</v>
      </c>
    </row>
    <row r="1226" spans="1:7" ht="15.75" x14ac:dyDescent="0.25">
      <c r="A1226" s="28">
        <v>40</v>
      </c>
      <c r="B1226" s="12" t="s">
        <v>1407</v>
      </c>
      <c r="C1226" s="2" t="s">
        <v>1434</v>
      </c>
      <c r="D1226" s="6" t="s">
        <v>57</v>
      </c>
      <c r="E1226" s="4" t="s">
        <v>360</v>
      </c>
      <c r="F1226" s="7">
        <v>430000</v>
      </c>
      <c r="G1226" s="34" t="s">
        <v>1273</v>
      </c>
    </row>
    <row r="1227" spans="1:7" ht="15.75" x14ac:dyDescent="0.25">
      <c r="A1227" s="28">
        <v>41</v>
      </c>
      <c r="B1227" s="12" t="s">
        <v>1408</v>
      </c>
      <c r="C1227" s="2" t="s">
        <v>14</v>
      </c>
      <c r="D1227" s="6" t="s">
        <v>1435</v>
      </c>
      <c r="E1227" s="4" t="s">
        <v>360</v>
      </c>
      <c r="F1227" s="7">
        <v>430000</v>
      </c>
      <c r="G1227" s="34" t="s">
        <v>1273</v>
      </c>
    </row>
    <row r="1228" spans="1:7" ht="15.75" x14ac:dyDescent="0.25">
      <c r="A1228" s="28">
        <v>42</v>
      </c>
      <c r="B1228" s="12" t="s">
        <v>1409</v>
      </c>
      <c r="C1228" s="2" t="s">
        <v>13</v>
      </c>
      <c r="D1228" s="6" t="s">
        <v>56</v>
      </c>
      <c r="E1228" s="4" t="s">
        <v>360</v>
      </c>
      <c r="F1228" s="7">
        <v>430000</v>
      </c>
      <c r="G1228" s="34" t="s">
        <v>1273</v>
      </c>
    </row>
    <row r="1229" spans="1:7" ht="15.75" x14ac:dyDescent="0.25">
      <c r="A1229" s="28">
        <v>43</v>
      </c>
      <c r="B1229" s="12" t="s">
        <v>1410</v>
      </c>
      <c r="C1229" s="2" t="s">
        <v>316</v>
      </c>
      <c r="D1229" s="6" t="s">
        <v>112</v>
      </c>
      <c r="E1229" s="4" t="s">
        <v>360</v>
      </c>
      <c r="F1229" s="7">
        <v>430000</v>
      </c>
      <c r="G1229" s="34" t="s">
        <v>1273</v>
      </c>
    </row>
    <row r="1230" spans="1:7" ht="15.75" x14ac:dyDescent="0.25">
      <c r="A1230" s="28">
        <v>44</v>
      </c>
      <c r="B1230" s="12" t="s">
        <v>1411</v>
      </c>
      <c r="C1230" s="2" t="s">
        <v>76</v>
      </c>
      <c r="D1230" s="6" t="s">
        <v>121</v>
      </c>
      <c r="E1230" s="4" t="s">
        <v>360</v>
      </c>
      <c r="F1230" s="7">
        <v>430000</v>
      </c>
      <c r="G1230" s="34" t="s">
        <v>1273</v>
      </c>
    </row>
    <row r="1231" spans="1:7" ht="15.75" x14ac:dyDescent="0.25">
      <c r="A1231" s="28">
        <v>45</v>
      </c>
      <c r="B1231" s="12" t="s">
        <v>1412</v>
      </c>
      <c r="C1231" s="2" t="s">
        <v>1436</v>
      </c>
      <c r="D1231" s="6" t="s">
        <v>97</v>
      </c>
      <c r="E1231" s="4" t="s">
        <v>360</v>
      </c>
      <c r="F1231" s="7">
        <v>430000</v>
      </c>
      <c r="G1231" s="34" t="s">
        <v>1273</v>
      </c>
    </row>
    <row r="1232" spans="1:7" ht="15.75" x14ac:dyDescent="0.25">
      <c r="A1232" s="28">
        <v>46</v>
      </c>
      <c r="B1232" s="12" t="s">
        <v>1413</v>
      </c>
      <c r="C1232" s="2" t="s">
        <v>1437</v>
      </c>
      <c r="D1232" s="6" t="s">
        <v>1109</v>
      </c>
      <c r="E1232" s="4" t="s">
        <v>360</v>
      </c>
      <c r="F1232" s="7">
        <v>430000</v>
      </c>
      <c r="G1232" s="34" t="s">
        <v>1273</v>
      </c>
    </row>
    <row r="1233" spans="1:7" ht="15.75" x14ac:dyDescent="0.25">
      <c r="A1233" s="28">
        <v>47</v>
      </c>
      <c r="B1233" s="12" t="s">
        <v>1414</v>
      </c>
      <c r="C1233" s="2" t="s">
        <v>1438</v>
      </c>
      <c r="D1233" s="6" t="s">
        <v>47</v>
      </c>
      <c r="E1233" s="4" t="s">
        <v>360</v>
      </c>
      <c r="F1233" s="7">
        <v>430000</v>
      </c>
      <c r="G1233" s="34" t="s">
        <v>1273</v>
      </c>
    </row>
    <row r="1234" spans="1:7" ht="15.75" x14ac:dyDescent="0.25">
      <c r="A1234" s="28">
        <v>48</v>
      </c>
      <c r="B1234" s="12" t="s">
        <v>1415</v>
      </c>
      <c r="C1234" s="2" t="s">
        <v>284</v>
      </c>
      <c r="D1234" s="6" t="s">
        <v>27</v>
      </c>
      <c r="E1234" s="4" t="s">
        <v>360</v>
      </c>
      <c r="F1234" s="7">
        <v>430000</v>
      </c>
      <c r="G1234" s="34" t="s">
        <v>1273</v>
      </c>
    </row>
    <row r="1235" spans="1:7" ht="15.75" x14ac:dyDescent="0.25">
      <c r="A1235" s="28">
        <v>49</v>
      </c>
      <c r="B1235" s="12" t="s">
        <v>1416</v>
      </c>
      <c r="C1235" s="2" t="s">
        <v>120</v>
      </c>
      <c r="D1235" s="6" t="s">
        <v>708</v>
      </c>
      <c r="E1235" s="4" t="s">
        <v>360</v>
      </c>
      <c r="F1235" s="7">
        <v>430000</v>
      </c>
      <c r="G1235" s="34" t="s">
        <v>1273</v>
      </c>
    </row>
    <row r="1236" spans="1:7" ht="15.75" x14ac:dyDescent="0.25">
      <c r="A1236" s="28">
        <v>50</v>
      </c>
      <c r="B1236" s="12" t="s">
        <v>1417</v>
      </c>
      <c r="C1236" s="2" t="s">
        <v>801</v>
      </c>
      <c r="D1236" s="6" t="s">
        <v>56</v>
      </c>
      <c r="E1236" s="4" t="s">
        <v>360</v>
      </c>
      <c r="F1236" s="7">
        <v>430000</v>
      </c>
      <c r="G1236" s="34" t="s">
        <v>1273</v>
      </c>
    </row>
    <row r="1237" spans="1:7" ht="15.75" x14ac:dyDescent="0.25">
      <c r="A1237" s="28">
        <v>51</v>
      </c>
      <c r="B1237" s="12" t="s">
        <v>1418</v>
      </c>
      <c r="C1237" s="2" t="s">
        <v>1439</v>
      </c>
      <c r="D1237" s="6" t="s">
        <v>175</v>
      </c>
      <c r="E1237" s="4" t="s">
        <v>360</v>
      </c>
      <c r="F1237" s="7">
        <v>430000</v>
      </c>
      <c r="G1237" s="34" t="s">
        <v>1273</v>
      </c>
    </row>
    <row r="1238" spans="1:7" ht="15.75" x14ac:dyDescent="0.25">
      <c r="A1238" s="28">
        <v>52</v>
      </c>
      <c r="B1238" s="12" t="s">
        <v>1419</v>
      </c>
      <c r="C1238" s="2" t="s">
        <v>566</v>
      </c>
      <c r="D1238" s="6" t="s">
        <v>56</v>
      </c>
      <c r="E1238" s="4" t="s">
        <v>360</v>
      </c>
      <c r="F1238" s="7">
        <v>430000</v>
      </c>
      <c r="G1238" s="34" t="s">
        <v>1273</v>
      </c>
    </row>
    <row r="1239" spans="1:7" ht="15.75" x14ac:dyDescent="0.25">
      <c r="A1239" s="28">
        <v>53</v>
      </c>
      <c r="B1239" s="12" t="s">
        <v>1420</v>
      </c>
      <c r="C1239" s="2" t="s">
        <v>160</v>
      </c>
      <c r="D1239" s="6" t="s">
        <v>33</v>
      </c>
      <c r="E1239" s="4" t="s">
        <v>360</v>
      </c>
      <c r="F1239" s="7">
        <v>430000</v>
      </c>
      <c r="G1239" s="34" t="s">
        <v>1273</v>
      </c>
    </row>
    <row r="1240" spans="1:7" ht="15.75" x14ac:dyDescent="0.25">
      <c r="A1240" s="28">
        <v>54</v>
      </c>
      <c r="B1240" s="12" t="s">
        <v>1421</v>
      </c>
      <c r="C1240" s="2" t="s">
        <v>1440</v>
      </c>
      <c r="D1240" s="6" t="s">
        <v>71</v>
      </c>
      <c r="E1240" s="4" t="s">
        <v>360</v>
      </c>
      <c r="F1240" s="7">
        <v>430000</v>
      </c>
      <c r="G1240" s="34" t="s">
        <v>1273</v>
      </c>
    </row>
    <row r="1241" spans="1:7" ht="15.75" x14ac:dyDescent="0.25">
      <c r="A1241" s="28">
        <v>55</v>
      </c>
      <c r="B1241" s="12" t="s">
        <v>1422</v>
      </c>
      <c r="C1241" s="2" t="s">
        <v>1441</v>
      </c>
      <c r="D1241" s="6" t="s">
        <v>63</v>
      </c>
      <c r="E1241" s="4" t="s">
        <v>360</v>
      </c>
      <c r="F1241" s="7">
        <v>430000</v>
      </c>
      <c r="G1241" s="34" t="s">
        <v>1273</v>
      </c>
    </row>
    <row r="1242" spans="1:7" ht="15.75" x14ac:dyDescent="0.25">
      <c r="A1242" s="28">
        <v>56</v>
      </c>
      <c r="B1242" s="12" t="s">
        <v>1423</v>
      </c>
      <c r="C1242" s="2" t="s">
        <v>1442</v>
      </c>
      <c r="D1242" s="6" t="s">
        <v>59</v>
      </c>
      <c r="E1242" s="4" t="s">
        <v>360</v>
      </c>
      <c r="F1242" s="7">
        <v>430000</v>
      </c>
      <c r="G1242" s="34" t="s">
        <v>1273</v>
      </c>
    </row>
    <row r="1243" spans="1:7" ht="15.75" x14ac:dyDescent="0.25">
      <c r="A1243" s="28">
        <v>57</v>
      </c>
      <c r="B1243" s="12" t="s">
        <v>1424</v>
      </c>
      <c r="C1243" s="2" t="s">
        <v>1443</v>
      </c>
      <c r="D1243" s="6" t="s">
        <v>72</v>
      </c>
      <c r="E1243" s="4" t="s">
        <v>360</v>
      </c>
      <c r="F1243" s="7">
        <v>430000</v>
      </c>
      <c r="G1243" s="34" t="s">
        <v>1273</v>
      </c>
    </row>
    <row r="1244" spans="1:7" ht="15.75" x14ac:dyDescent="0.25">
      <c r="A1244" s="28">
        <v>58</v>
      </c>
      <c r="B1244" s="29" t="s">
        <v>1499</v>
      </c>
      <c r="C1244" s="30" t="s">
        <v>1045</v>
      </c>
      <c r="D1244" s="31" t="s">
        <v>63</v>
      </c>
      <c r="E1244" s="28" t="s">
        <v>364</v>
      </c>
      <c r="F1244" s="32">
        <v>430000</v>
      </c>
      <c r="G1244" s="34" t="s">
        <v>1273</v>
      </c>
    </row>
    <row r="1245" spans="1:7" ht="15.75" x14ac:dyDescent="0.25">
      <c r="A1245" s="28">
        <v>59</v>
      </c>
      <c r="B1245" s="29" t="s">
        <v>1500</v>
      </c>
      <c r="C1245" s="30" t="s">
        <v>1227</v>
      </c>
      <c r="D1245" s="31" t="s">
        <v>309</v>
      </c>
      <c r="E1245" s="28" t="s">
        <v>364</v>
      </c>
      <c r="F1245" s="32">
        <v>430000</v>
      </c>
      <c r="G1245" s="34" t="s">
        <v>1273</v>
      </c>
    </row>
    <row r="1246" spans="1:7" ht="15.75" x14ac:dyDescent="0.25">
      <c r="A1246" s="28">
        <v>60</v>
      </c>
      <c r="B1246" s="29" t="s">
        <v>1501</v>
      </c>
      <c r="C1246" s="30" t="s">
        <v>1221</v>
      </c>
      <c r="D1246" s="31" t="s">
        <v>1228</v>
      </c>
      <c r="E1246" s="28" t="s">
        <v>364</v>
      </c>
      <c r="F1246" s="32">
        <v>430000</v>
      </c>
      <c r="G1246" s="34" t="s">
        <v>1273</v>
      </c>
    </row>
    <row r="1247" spans="1:7" ht="15.75" x14ac:dyDescent="0.25">
      <c r="A1247" s="28">
        <v>61</v>
      </c>
      <c r="B1247" s="29" t="s">
        <v>1418</v>
      </c>
      <c r="C1247" s="30" t="s">
        <v>1229</v>
      </c>
      <c r="D1247" s="31" t="s">
        <v>1109</v>
      </c>
      <c r="E1247" s="28" t="s">
        <v>364</v>
      </c>
      <c r="F1247" s="32">
        <v>430000</v>
      </c>
      <c r="G1247" s="34" t="s">
        <v>1273</v>
      </c>
    </row>
    <row r="1248" spans="1:7" ht="15.75" x14ac:dyDescent="0.25">
      <c r="A1248" s="28">
        <v>62</v>
      </c>
      <c r="B1248" s="29" t="s">
        <v>1502</v>
      </c>
      <c r="C1248" s="51" t="s">
        <v>1230</v>
      </c>
      <c r="D1248" s="31" t="s">
        <v>1231</v>
      </c>
      <c r="E1248" s="28" t="s">
        <v>364</v>
      </c>
      <c r="F1248" s="32">
        <v>430000</v>
      </c>
      <c r="G1248" s="34" t="s">
        <v>1273</v>
      </c>
    </row>
    <row r="1249" spans="1:7" ht="15.75" x14ac:dyDescent="0.25">
      <c r="A1249" s="28">
        <v>63</v>
      </c>
      <c r="B1249" s="29" t="s">
        <v>1503</v>
      </c>
      <c r="C1249" s="30" t="s">
        <v>1232</v>
      </c>
      <c r="D1249" s="31" t="s">
        <v>162</v>
      </c>
      <c r="E1249" s="28" t="s">
        <v>364</v>
      </c>
      <c r="F1249" s="32">
        <v>430000</v>
      </c>
      <c r="G1249" s="34" t="s">
        <v>1273</v>
      </c>
    </row>
    <row r="1250" spans="1:7" ht="15.75" x14ac:dyDescent="0.25">
      <c r="A1250" s="28">
        <v>64</v>
      </c>
      <c r="B1250" s="29" t="s">
        <v>1504</v>
      </c>
      <c r="C1250" s="52" t="s">
        <v>1233</v>
      </c>
      <c r="D1250" s="31" t="s">
        <v>53</v>
      </c>
      <c r="E1250" s="28" t="s">
        <v>364</v>
      </c>
      <c r="F1250" s="32">
        <v>430000</v>
      </c>
      <c r="G1250" s="34" t="s">
        <v>1273</v>
      </c>
    </row>
    <row r="1251" spans="1:7" ht="15.75" x14ac:dyDescent="0.25">
      <c r="A1251" s="28">
        <v>65</v>
      </c>
      <c r="B1251" s="29" t="s">
        <v>1505</v>
      </c>
      <c r="C1251" s="30" t="s">
        <v>1111</v>
      </c>
      <c r="D1251" s="31" t="s">
        <v>1234</v>
      </c>
      <c r="E1251" s="28" t="s">
        <v>364</v>
      </c>
      <c r="F1251" s="32">
        <v>430000</v>
      </c>
      <c r="G1251" s="34" t="s">
        <v>1273</v>
      </c>
    </row>
    <row r="1252" spans="1:7" ht="15.75" x14ac:dyDescent="0.25">
      <c r="A1252" s="28">
        <v>66</v>
      </c>
      <c r="B1252" s="29" t="s">
        <v>1506</v>
      </c>
      <c r="C1252" s="30" t="s">
        <v>1235</v>
      </c>
      <c r="D1252" s="31" t="s">
        <v>1064</v>
      </c>
      <c r="E1252" s="28" t="s">
        <v>364</v>
      </c>
      <c r="F1252" s="32">
        <v>430000</v>
      </c>
      <c r="G1252" s="34" t="s">
        <v>1273</v>
      </c>
    </row>
    <row r="1253" spans="1:7" ht="15.75" x14ac:dyDescent="0.25">
      <c r="A1253" s="28">
        <v>67</v>
      </c>
      <c r="B1253" s="29" t="s">
        <v>1507</v>
      </c>
      <c r="C1253" s="30" t="s">
        <v>16</v>
      </c>
      <c r="D1253" s="31" t="s">
        <v>63</v>
      </c>
      <c r="E1253" s="28" t="s">
        <v>364</v>
      </c>
      <c r="F1253" s="32">
        <v>430000</v>
      </c>
      <c r="G1253" s="34" t="s">
        <v>1273</v>
      </c>
    </row>
    <row r="1254" spans="1:7" ht="15.75" x14ac:dyDescent="0.25">
      <c r="A1254" s="28">
        <v>68</v>
      </c>
      <c r="B1254" s="29" t="s">
        <v>1508</v>
      </c>
      <c r="C1254" s="30" t="s">
        <v>1236</v>
      </c>
      <c r="D1254" s="31" t="s">
        <v>114</v>
      </c>
      <c r="E1254" s="28" t="s">
        <v>364</v>
      </c>
      <c r="F1254" s="32">
        <v>430000</v>
      </c>
      <c r="G1254" s="34" t="s">
        <v>1273</v>
      </c>
    </row>
    <row r="1255" spans="1:7" ht="15.75" x14ac:dyDescent="0.25">
      <c r="A1255" s="28">
        <v>69</v>
      </c>
      <c r="B1255" s="29" t="s">
        <v>1509</v>
      </c>
      <c r="C1255" s="30" t="s">
        <v>1107</v>
      </c>
      <c r="D1255" s="31" t="s">
        <v>112</v>
      </c>
      <c r="E1255" s="28" t="s">
        <v>364</v>
      </c>
      <c r="F1255" s="32">
        <v>430000</v>
      </c>
      <c r="G1255" s="34" t="s">
        <v>1273</v>
      </c>
    </row>
    <row r="1256" spans="1:7" ht="15.75" x14ac:dyDescent="0.25">
      <c r="A1256" s="28">
        <v>70</v>
      </c>
      <c r="B1256" s="29" t="s">
        <v>1510</v>
      </c>
      <c r="C1256" s="30" t="s">
        <v>1237</v>
      </c>
      <c r="D1256" s="31" t="s">
        <v>35</v>
      </c>
      <c r="E1256" s="28" t="s">
        <v>364</v>
      </c>
      <c r="F1256" s="32">
        <v>430000</v>
      </c>
      <c r="G1256" s="34" t="s">
        <v>1273</v>
      </c>
    </row>
    <row r="1257" spans="1:7" ht="15.75" x14ac:dyDescent="0.25">
      <c r="A1257" s="28">
        <v>71</v>
      </c>
      <c r="B1257" s="29" t="s">
        <v>1511</v>
      </c>
      <c r="C1257" s="30" t="s">
        <v>1238</v>
      </c>
      <c r="D1257" s="31" t="s">
        <v>1239</v>
      </c>
      <c r="E1257" s="28" t="s">
        <v>364</v>
      </c>
      <c r="F1257" s="32">
        <v>430000</v>
      </c>
      <c r="G1257" s="34" t="s">
        <v>1273</v>
      </c>
    </row>
    <row r="1258" spans="1:7" ht="15.75" x14ac:dyDescent="0.25">
      <c r="A1258" s="28">
        <v>72</v>
      </c>
      <c r="B1258" s="29" t="s">
        <v>1512</v>
      </c>
      <c r="C1258" s="30" t="s">
        <v>141</v>
      </c>
      <c r="D1258" s="31" t="s">
        <v>43</v>
      </c>
      <c r="E1258" s="28" t="s">
        <v>364</v>
      </c>
      <c r="F1258" s="32">
        <v>430000</v>
      </c>
      <c r="G1258" s="34" t="s">
        <v>1273</v>
      </c>
    </row>
    <row r="1259" spans="1:7" ht="15.75" x14ac:dyDescent="0.25">
      <c r="A1259" s="28">
        <v>73</v>
      </c>
      <c r="B1259" s="29" t="s">
        <v>1513</v>
      </c>
      <c r="C1259" s="30" t="s">
        <v>1240</v>
      </c>
      <c r="D1259" s="31" t="s">
        <v>102</v>
      </c>
      <c r="E1259" s="28" t="s">
        <v>364</v>
      </c>
      <c r="F1259" s="32">
        <v>430000</v>
      </c>
      <c r="G1259" s="34" t="s">
        <v>1273</v>
      </c>
    </row>
    <row r="1260" spans="1:7" ht="15.75" x14ac:dyDescent="0.25">
      <c r="A1260" s="28">
        <v>74</v>
      </c>
      <c r="B1260" s="29" t="s">
        <v>1514</v>
      </c>
      <c r="C1260" s="30" t="s">
        <v>1241</v>
      </c>
      <c r="D1260" s="31" t="s">
        <v>21</v>
      </c>
      <c r="E1260" s="28" t="s">
        <v>364</v>
      </c>
      <c r="F1260" s="32">
        <v>430000</v>
      </c>
      <c r="G1260" s="34" t="s">
        <v>1273</v>
      </c>
    </row>
    <row r="1261" spans="1:7" ht="15.75" x14ac:dyDescent="0.25">
      <c r="A1261" s="28">
        <v>75</v>
      </c>
      <c r="B1261" s="29" t="s">
        <v>1515</v>
      </c>
      <c r="C1261" s="30" t="s">
        <v>1242</v>
      </c>
      <c r="D1261" s="31" t="s">
        <v>60</v>
      </c>
      <c r="E1261" s="28" t="s">
        <v>364</v>
      </c>
      <c r="F1261" s="32">
        <v>430000</v>
      </c>
      <c r="G1261" s="34" t="s">
        <v>1273</v>
      </c>
    </row>
    <row r="1262" spans="1:7" ht="15.75" x14ac:dyDescent="0.25">
      <c r="A1262" s="28">
        <v>76</v>
      </c>
      <c r="B1262" s="29" t="s">
        <v>1516</v>
      </c>
      <c r="C1262" s="30" t="s">
        <v>1243</v>
      </c>
      <c r="D1262" s="31" t="s">
        <v>71</v>
      </c>
      <c r="E1262" s="28" t="s">
        <v>364</v>
      </c>
      <c r="F1262" s="32">
        <v>430000</v>
      </c>
      <c r="G1262" s="34" t="s">
        <v>1273</v>
      </c>
    </row>
    <row r="1263" spans="1:7" ht="15.75" x14ac:dyDescent="0.25">
      <c r="A1263" s="28">
        <v>77</v>
      </c>
      <c r="B1263" s="29" t="s">
        <v>1517</v>
      </c>
      <c r="C1263" s="30" t="s">
        <v>1244</v>
      </c>
      <c r="D1263" s="31" t="s">
        <v>43</v>
      </c>
      <c r="E1263" s="28" t="s">
        <v>364</v>
      </c>
      <c r="F1263" s="32">
        <v>430000</v>
      </c>
      <c r="G1263" s="34" t="s">
        <v>1273</v>
      </c>
    </row>
    <row r="1264" spans="1:7" ht="15.75" x14ac:dyDescent="0.25">
      <c r="A1264" s="28">
        <v>78</v>
      </c>
      <c r="B1264" s="29" t="s">
        <v>1518</v>
      </c>
      <c r="C1264" s="30" t="s">
        <v>889</v>
      </c>
      <c r="D1264" s="31" t="s">
        <v>53</v>
      </c>
      <c r="E1264" s="28" t="s">
        <v>364</v>
      </c>
      <c r="F1264" s="32">
        <v>430000</v>
      </c>
      <c r="G1264" s="34" t="s">
        <v>1273</v>
      </c>
    </row>
    <row r="1265" spans="1:7" ht="15.75" x14ac:dyDescent="0.25">
      <c r="A1265" s="28">
        <v>79</v>
      </c>
      <c r="B1265" s="29" t="s">
        <v>1519</v>
      </c>
      <c r="C1265" s="30" t="s">
        <v>117</v>
      </c>
      <c r="D1265" s="31" t="s">
        <v>86</v>
      </c>
      <c r="E1265" s="28" t="s">
        <v>364</v>
      </c>
      <c r="F1265" s="32">
        <v>430000</v>
      </c>
      <c r="G1265" s="34" t="s">
        <v>1273</v>
      </c>
    </row>
    <row r="1266" spans="1:7" ht="15.75" x14ac:dyDescent="0.25">
      <c r="A1266" s="28">
        <v>80</v>
      </c>
      <c r="B1266" s="29" t="s">
        <v>1520</v>
      </c>
      <c r="C1266" s="30" t="s">
        <v>669</v>
      </c>
      <c r="D1266" s="31" t="s">
        <v>336</v>
      </c>
      <c r="E1266" s="58" t="s">
        <v>1245</v>
      </c>
      <c r="F1266" s="32">
        <v>790000</v>
      </c>
      <c r="G1266" s="34" t="s">
        <v>1273</v>
      </c>
    </row>
    <row r="1267" spans="1:7" ht="15.75" x14ac:dyDescent="0.25">
      <c r="A1267" s="28">
        <v>81</v>
      </c>
      <c r="B1267" s="29" t="s">
        <v>1521</v>
      </c>
      <c r="C1267" s="30" t="s">
        <v>241</v>
      </c>
      <c r="D1267" s="31" t="s">
        <v>70</v>
      </c>
      <c r="E1267" s="58" t="s">
        <v>1245</v>
      </c>
      <c r="F1267" s="32">
        <v>790000</v>
      </c>
      <c r="G1267" s="34" t="s">
        <v>1273</v>
      </c>
    </row>
    <row r="1268" spans="1:7" ht="15.75" x14ac:dyDescent="0.25">
      <c r="A1268" s="28">
        <v>82</v>
      </c>
      <c r="B1268" s="29" t="s">
        <v>1522</v>
      </c>
      <c r="C1268" s="30" t="s">
        <v>1246</v>
      </c>
      <c r="D1268" s="31" t="s">
        <v>50</v>
      </c>
      <c r="E1268" s="28" t="s">
        <v>364</v>
      </c>
      <c r="F1268" s="32">
        <v>430000</v>
      </c>
      <c r="G1268" s="34" t="s">
        <v>1273</v>
      </c>
    </row>
    <row r="1269" spans="1:7" ht="15.75" x14ac:dyDescent="0.25">
      <c r="A1269" s="28">
        <v>83</v>
      </c>
      <c r="B1269" s="29" t="s">
        <v>1523</v>
      </c>
      <c r="C1269" s="30" t="s">
        <v>1247</v>
      </c>
      <c r="D1269" s="31" t="s">
        <v>21</v>
      </c>
      <c r="E1269" s="28" t="s">
        <v>364</v>
      </c>
      <c r="F1269" s="32">
        <v>430000</v>
      </c>
      <c r="G1269" s="34" t="s">
        <v>1273</v>
      </c>
    </row>
    <row r="1270" spans="1:7" ht="15.75" x14ac:dyDescent="0.25">
      <c r="A1270" s="28">
        <v>84</v>
      </c>
      <c r="B1270" s="29" t="s">
        <v>1524</v>
      </c>
      <c r="C1270" s="30" t="s">
        <v>186</v>
      </c>
      <c r="D1270" s="31" t="s">
        <v>680</v>
      </c>
      <c r="E1270" s="28" t="s">
        <v>364</v>
      </c>
      <c r="F1270" s="32">
        <v>430000</v>
      </c>
      <c r="G1270" s="34" t="s">
        <v>1273</v>
      </c>
    </row>
    <row r="1271" spans="1:7" ht="15.75" x14ac:dyDescent="0.25">
      <c r="A1271" s="28">
        <v>85</v>
      </c>
      <c r="B1271" s="29" t="s">
        <v>1525</v>
      </c>
      <c r="C1271" s="30" t="s">
        <v>1248</v>
      </c>
      <c r="D1271" s="31" t="s">
        <v>172</v>
      </c>
      <c r="E1271" s="28" t="s">
        <v>364</v>
      </c>
      <c r="F1271" s="32">
        <v>430000</v>
      </c>
      <c r="G1271" s="34" t="s">
        <v>1273</v>
      </c>
    </row>
    <row r="1272" spans="1:7" ht="15.75" x14ac:dyDescent="0.25">
      <c r="A1272" s="28">
        <v>86</v>
      </c>
      <c r="B1272" s="29" t="s">
        <v>1526</v>
      </c>
      <c r="C1272" s="30" t="s">
        <v>1249</v>
      </c>
      <c r="D1272" s="31" t="s">
        <v>1110</v>
      </c>
      <c r="E1272" s="28" t="s">
        <v>364</v>
      </c>
      <c r="F1272" s="32">
        <v>430000</v>
      </c>
      <c r="G1272" s="34" t="s">
        <v>1273</v>
      </c>
    </row>
    <row r="1273" spans="1:7" ht="15.75" x14ac:dyDescent="0.25">
      <c r="A1273" s="28">
        <v>87</v>
      </c>
      <c r="B1273" s="29" t="s">
        <v>1527</v>
      </c>
      <c r="C1273" s="30" t="s">
        <v>1107</v>
      </c>
      <c r="D1273" s="31" t="s">
        <v>63</v>
      </c>
      <c r="E1273" s="28" t="s">
        <v>364</v>
      </c>
      <c r="F1273" s="32">
        <v>430000</v>
      </c>
      <c r="G1273" s="34" t="s">
        <v>1273</v>
      </c>
    </row>
    <row r="1274" spans="1:7" ht="15.75" x14ac:dyDescent="0.25">
      <c r="A1274" s="28">
        <v>88</v>
      </c>
      <c r="B1274" s="12" t="s">
        <v>1444</v>
      </c>
      <c r="C1274" s="2" t="s">
        <v>66</v>
      </c>
      <c r="D1274" s="6" t="s">
        <v>159</v>
      </c>
      <c r="E1274" s="4" t="s">
        <v>360</v>
      </c>
      <c r="F1274" s="7">
        <v>430000</v>
      </c>
      <c r="G1274" s="34" t="s">
        <v>1273</v>
      </c>
    </row>
    <row r="1275" spans="1:7" ht="15.75" x14ac:dyDescent="0.25">
      <c r="A1275" s="28">
        <v>89</v>
      </c>
      <c r="B1275" s="12" t="s">
        <v>1445</v>
      </c>
      <c r="C1275" s="2" t="s">
        <v>1474</v>
      </c>
      <c r="D1275" s="6" t="s">
        <v>138</v>
      </c>
      <c r="E1275" s="4" t="s">
        <v>360</v>
      </c>
      <c r="F1275" s="7">
        <v>430000</v>
      </c>
      <c r="G1275" s="34" t="s">
        <v>1273</v>
      </c>
    </row>
    <row r="1276" spans="1:7" ht="15.75" x14ac:dyDescent="0.25">
      <c r="A1276" s="28">
        <v>90</v>
      </c>
      <c r="B1276" s="12" t="s">
        <v>1446</v>
      </c>
      <c r="C1276" s="2" t="s">
        <v>148</v>
      </c>
      <c r="D1276" s="6" t="s">
        <v>85</v>
      </c>
      <c r="E1276" s="4" t="s">
        <v>360</v>
      </c>
      <c r="F1276" s="7">
        <v>430000</v>
      </c>
      <c r="G1276" s="34" t="s">
        <v>1273</v>
      </c>
    </row>
    <row r="1277" spans="1:7" ht="15.75" x14ac:dyDescent="0.25">
      <c r="A1277" s="28">
        <v>91</v>
      </c>
      <c r="B1277" s="12" t="s">
        <v>1447</v>
      </c>
      <c r="C1277" s="2" t="s">
        <v>1475</v>
      </c>
      <c r="D1277" s="6" t="s">
        <v>61</v>
      </c>
      <c r="E1277" s="4" t="s">
        <v>360</v>
      </c>
      <c r="F1277" s="7">
        <v>430000</v>
      </c>
      <c r="G1277" s="34" t="s">
        <v>1273</v>
      </c>
    </row>
    <row r="1278" spans="1:7" ht="15.75" x14ac:dyDescent="0.25">
      <c r="A1278" s="28">
        <v>92</v>
      </c>
      <c r="B1278" s="12" t="s">
        <v>1448</v>
      </c>
      <c r="C1278" s="2" t="s">
        <v>703</v>
      </c>
      <c r="D1278" s="6" t="s">
        <v>85</v>
      </c>
      <c r="E1278" s="4" t="s">
        <v>360</v>
      </c>
      <c r="F1278" s="7">
        <v>430000</v>
      </c>
      <c r="G1278" s="34" t="s">
        <v>1273</v>
      </c>
    </row>
    <row r="1279" spans="1:7" ht="15.75" x14ac:dyDescent="0.25">
      <c r="A1279" s="28">
        <v>93</v>
      </c>
      <c r="B1279" s="12" t="s">
        <v>1449</v>
      </c>
      <c r="C1279" s="2" t="s">
        <v>1072</v>
      </c>
      <c r="D1279" s="6" t="s">
        <v>56</v>
      </c>
      <c r="E1279" s="4" t="s">
        <v>360</v>
      </c>
      <c r="F1279" s="7">
        <v>430000</v>
      </c>
      <c r="G1279" s="34" t="s">
        <v>1273</v>
      </c>
    </row>
    <row r="1280" spans="1:7" ht="15.75" x14ac:dyDescent="0.25">
      <c r="A1280" s="28">
        <v>94</v>
      </c>
      <c r="B1280" s="12" t="s">
        <v>1450</v>
      </c>
      <c r="C1280" s="2" t="s">
        <v>1476</v>
      </c>
      <c r="D1280" s="6" t="s">
        <v>71</v>
      </c>
      <c r="E1280" s="4" t="s">
        <v>360</v>
      </c>
      <c r="F1280" s="7">
        <v>430000</v>
      </c>
      <c r="G1280" s="34" t="s">
        <v>1273</v>
      </c>
    </row>
    <row r="1281" spans="1:7" ht="15.75" x14ac:dyDescent="0.25">
      <c r="A1281" s="28">
        <v>95</v>
      </c>
      <c r="B1281" s="12" t="s">
        <v>1451</v>
      </c>
      <c r="C1281" s="2" t="s">
        <v>16</v>
      </c>
      <c r="D1281" s="6" t="s">
        <v>790</v>
      </c>
      <c r="E1281" s="4" t="s">
        <v>360</v>
      </c>
      <c r="F1281" s="7">
        <v>430000</v>
      </c>
      <c r="G1281" s="34" t="s">
        <v>1273</v>
      </c>
    </row>
    <row r="1282" spans="1:7" ht="15.75" x14ac:dyDescent="0.25">
      <c r="A1282" s="28">
        <v>96</v>
      </c>
      <c r="B1282" s="12" t="s">
        <v>1452</v>
      </c>
      <c r="C1282" s="2" t="s">
        <v>1477</v>
      </c>
      <c r="D1282" s="6" t="s">
        <v>39</v>
      </c>
      <c r="E1282" s="4" t="s">
        <v>360</v>
      </c>
      <c r="F1282" s="7">
        <v>430000</v>
      </c>
      <c r="G1282" s="34" t="s">
        <v>1273</v>
      </c>
    </row>
    <row r="1283" spans="1:7" ht="15.75" x14ac:dyDescent="0.25">
      <c r="A1283" s="28">
        <v>97</v>
      </c>
      <c r="B1283" s="12" t="s">
        <v>1453</v>
      </c>
      <c r="C1283" s="2" t="s">
        <v>1478</v>
      </c>
      <c r="D1283" s="6" t="s">
        <v>327</v>
      </c>
      <c r="E1283" s="4" t="s">
        <v>360</v>
      </c>
      <c r="F1283" s="7">
        <v>430000</v>
      </c>
      <c r="G1283" s="34" t="s">
        <v>1273</v>
      </c>
    </row>
    <row r="1284" spans="1:7" ht="15.75" x14ac:dyDescent="0.25">
      <c r="A1284" s="28">
        <v>98</v>
      </c>
      <c r="B1284" s="12" t="s">
        <v>1455</v>
      </c>
      <c r="C1284" s="2" t="s">
        <v>874</v>
      </c>
      <c r="D1284" s="6" t="s">
        <v>793</v>
      </c>
      <c r="E1284" s="4" t="s">
        <v>360</v>
      </c>
      <c r="F1284" s="7">
        <v>430000</v>
      </c>
      <c r="G1284" s="34" t="s">
        <v>1273</v>
      </c>
    </row>
    <row r="1285" spans="1:7" ht="15.75" x14ac:dyDescent="0.25">
      <c r="A1285" s="28">
        <v>99</v>
      </c>
      <c r="B1285" s="12" t="s">
        <v>1454</v>
      </c>
      <c r="C1285" s="2" t="s">
        <v>1146</v>
      </c>
      <c r="D1285" s="6" t="s">
        <v>1479</v>
      </c>
      <c r="E1285" s="4" t="s">
        <v>360</v>
      </c>
      <c r="F1285" s="7">
        <v>430000</v>
      </c>
      <c r="G1285" s="34" t="s">
        <v>1273</v>
      </c>
    </row>
    <row r="1286" spans="1:7" ht="15.75" x14ac:dyDescent="0.25">
      <c r="A1286" s="28">
        <v>100</v>
      </c>
      <c r="B1286" s="12" t="s">
        <v>1456</v>
      </c>
      <c r="C1286" s="2" t="s">
        <v>38</v>
      </c>
      <c r="D1286" s="6" t="s">
        <v>388</v>
      </c>
      <c r="E1286" s="4" t="s">
        <v>1112</v>
      </c>
      <c r="F1286" s="7">
        <v>640000</v>
      </c>
      <c r="G1286" s="34" t="s">
        <v>1273</v>
      </c>
    </row>
    <row r="1287" spans="1:7" ht="15.75" x14ac:dyDescent="0.25">
      <c r="A1287" s="28">
        <v>101</v>
      </c>
      <c r="B1287" s="12" t="s">
        <v>1457</v>
      </c>
      <c r="C1287" s="2" t="s">
        <v>182</v>
      </c>
      <c r="D1287" s="6" t="s">
        <v>20</v>
      </c>
      <c r="E1287" s="4" t="s">
        <v>360</v>
      </c>
      <c r="F1287" s="7">
        <v>430000</v>
      </c>
      <c r="G1287" s="34" t="s">
        <v>1273</v>
      </c>
    </row>
    <row r="1288" spans="1:7" ht="15.75" x14ac:dyDescent="0.25">
      <c r="A1288" s="28">
        <v>102</v>
      </c>
      <c r="B1288" s="12" t="s">
        <v>1458</v>
      </c>
      <c r="C1288" s="2" t="s">
        <v>130</v>
      </c>
      <c r="D1288" s="6" t="s">
        <v>1480</v>
      </c>
      <c r="E1288" s="4" t="s">
        <v>360</v>
      </c>
      <c r="F1288" s="7">
        <v>430000</v>
      </c>
      <c r="G1288" s="34" t="s">
        <v>1273</v>
      </c>
    </row>
    <row r="1289" spans="1:7" ht="15.75" x14ac:dyDescent="0.25">
      <c r="A1289" s="28">
        <v>103</v>
      </c>
      <c r="B1289" s="12" t="s">
        <v>1459</v>
      </c>
      <c r="C1289" s="2" t="s">
        <v>14</v>
      </c>
      <c r="D1289" s="6" t="s">
        <v>187</v>
      </c>
      <c r="E1289" s="4" t="s">
        <v>1481</v>
      </c>
      <c r="F1289" s="7">
        <v>990000</v>
      </c>
      <c r="G1289" s="34" t="s">
        <v>1273</v>
      </c>
    </row>
    <row r="1290" spans="1:7" ht="15.75" x14ac:dyDescent="0.25">
      <c r="A1290" s="28">
        <v>104</v>
      </c>
      <c r="B1290" s="12" t="s">
        <v>1460</v>
      </c>
      <c r="C1290" s="2" t="s">
        <v>91</v>
      </c>
      <c r="D1290" s="6" t="s">
        <v>17</v>
      </c>
      <c r="E1290" s="4" t="s">
        <v>1482</v>
      </c>
      <c r="F1290" s="7">
        <v>560000</v>
      </c>
      <c r="G1290" s="34" t="s">
        <v>1273</v>
      </c>
    </row>
    <row r="1291" spans="1:7" ht="15.75" x14ac:dyDescent="0.25">
      <c r="A1291" s="28">
        <v>105</v>
      </c>
      <c r="B1291" s="12" t="s">
        <v>1461</v>
      </c>
      <c r="C1291" s="2" t="s">
        <v>1483</v>
      </c>
      <c r="D1291" s="6" t="s">
        <v>32</v>
      </c>
      <c r="E1291" s="60" t="s">
        <v>1328</v>
      </c>
      <c r="F1291" s="32">
        <v>935000</v>
      </c>
      <c r="G1291" s="34" t="s">
        <v>1273</v>
      </c>
    </row>
    <row r="1292" spans="1:7" ht="15.75" x14ac:dyDescent="0.25">
      <c r="A1292" s="28">
        <v>106</v>
      </c>
      <c r="B1292" s="12" t="s">
        <v>1462</v>
      </c>
      <c r="C1292" s="2" t="s">
        <v>1484</v>
      </c>
      <c r="D1292" s="6" t="s">
        <v>102</v>
      </c>
      <c r="E1292" s="4" t="s">
        <v>360</v>
      </c>
      <c r="F1292" s="7">
        <v>430000</v>
      </c>
      <c r="G1292" s="34" t="s">
        <v>1273</v>
      </c>
    </row>
    <row r="1293" spans="1:7" ht="15.75" x14ac:dyDescent="0.25">
      <c r="A1293" s="28">
        <v>107</v>
      </c>
      <c r="B1293" s="12" t="s">
        <v>1463</v>
      </c>
      <c r="C1293" s="11" t="s">
        <v>1485</v>
      </c>
      <c r="D1293" s="6" t="s">
        <v>69</v>
      </c>
      <c r="E1293" s="4" t="s">
        <v>1112</v>
      </c>
      <c r="F1293" s="7">
        <v>640000</v>
      </c>
      <c r="G1293" s="34" t="s">
        <v>1273</v>
      </c>
    </row>
    <row r="1294" spans="1:7" ht="15.75" x14ac:dyDescent="0.25">
      <c r="A1294" s="28">
        <v>108</v>
      </c>
      <c r="B1294" s="12" t="s">
        <v>1464</v>
      </c>
      <c r="C1294" s="2" t="s">
        <v>972</v>
      </c>
      <c r="D1294" s="6" t="s">
        <v>1486</v>
      </c>
      <c r="E1294" s="4" t="s">
        <v>360</v>
      </c>
      <c r="F1294" s="7">
        <v>430000</v>
      </c>
      <c r="G1294" s="34" t="s">
        <v>1273</v>
      </c>
    </row>
    <row r="1295" spans="1:7" ht="15.75" x14ac:dyDescent="0.25">
      <c r="A1295" s="28">
        <v>109</v>
      </c>
      <c r="B1295" s="12" t="s">
        <v>1465</v>
      </c>
      <c r="C1295" s="2" t="s">
        <v>13</v>
      </c>
      <c r="D1295" s="6" t="s">
        <v>40</v>
      </c>
      <c r="E1295" s="4" t="s">
        <v>360</v>
      </c>
      <c r="F1295" s="7">
        <v>430000</v>
      </c>
      <c r="G1295" s="34" t="s">
        <v>1273</v>
      </c>
    </row>
    <row r="1296" spans="1:7" ht="15.75" x14ac:dyDescent="0.25">
      <c r="A1296" s="28">
        <v>110</v>
      </c>
      <c r="B1296" s="12" t="s">
        <v>1466</v>
      </c>
      <c r="C1296" s="2" t="s">
        <v>1146</v>
      </c>
      <c r="D1296" s="6" t="s">
        <v>31</v>
      </c>
      <c r="E1296" s="4" t="s">
        <v>360</v>
      </c>
      <c r="F1296" s="7">
        <v>430000</v>
      </c>
      <c r="G1296" s="34" t="s">
        <v>1273</v>
      </c>
    </row>
    <row r="1297" spans="1:7" ht="15.75" x14ac:dyDescent="0.25">
      <c r="A1297" s="28">
        <v>111</v>
      </c>
      <c r="B1297" s="12" t="s">
        <v>1467</v>
      </c>
      <c r="C1297" s="2" t="s">
        <v>1487</v>
      </c>
      <c r="D1297" s="6" t="s">
        <v>198</v>
      </c>
      <c r="E1297" s="4" t="s">
        <v>360</v>
      </c>
      <c r="F1297" s="7">
        <v>430000</v>
      </c>
      <c r="G1297" s="34" t="s">
        <v>1273</v>
      </c>
    </row>
    <row r="1298" spans="1:7" ht="15.75" x14ac:dyDescent="0.25">
      <c r="A1298" s="28">
        <v>112</v>
      </c>
      <c r="B1298" s="12" t="s">
        <v>1468</v>
      </c>
      <c r="C1298" s="2" t="s">
        <v>1489</v>
      </c>
      <c r="D1298" s="6" t="s">
        <v>1488</v>
      </c>
      <c r="E1298" s="4" t="s">
        <v>360</v>
      </c>
      <c r="F1298" s="7">
        <v>430000</v>
      </c>
      <c r="G1298" s="34" t="s">
        <v>1273</v>
      </c>
    </row>
    <row r="1299" spans="1:7" ht="15.75" x14ac:dyDescent="0.25">
      <c r="A1299" s="28">
        <v>113</v>
      </c>
      <c r="B1299" s="12" t="s">
        <v>1469</v>
      </c>
      <c r="C1299" s="2" t="s">
        <v>96</v>
      </c>
      <c r="D1299" s="6" t="s">
        <v>1490</v>
      </c>
      <c r="E1299" s="4" t="s">
        <v>360</v>
      </c>
      <c r="F1299" s="7">
        <v>430000</v>
      </c>
      <c r="G1299" s="34" t="s">
        <v>1273</v>
      </c>
    </row>
    <row r="1300" spans="1:7" ht="15.75" x14ac:dyDescent="0.25">
      <c r="A1300" s="28">
        <v>114</v>
      </c>
      <c r="B1300" s="12" t="s">
        <v>1470</v>
      </c>
      <c r="C1300" s="2" t="s">
        <v>291</v>
      </c>
      <c r="D1300" s="6" t="s">
        <v>47</v>
      </c>
      <c r="E1300" s="4" t="s">
        <v>360</v>
      </c>
      <c r="F1300" s="7">
        <v>430000</v>
      </c>
      <c r="G1300" s="34" t="s">
        <v>1273</v>
      </c>
    </row>
    <row r="1301" spans="1:7" ht="15.75" x14ac:dyDescent="0.25">
      <c r="A1301" s="28">
        <v>115</v>
      </c>
      <c r="B1301" s="12" t="s">
        <v>1471</v>
      </c>
      <c r="C1301" s="2" t="s">
        <v>1146</v>
      </c>
      <c r="D1301" s="6" t="s">
        <v>8</v>
      </c>
      <c r="E1301" s="4" t="s">
        <v>360</v>
      </c>
      <c r="F1301" s="7">
        <v>430000</v>
      </c>
      <c r="G1301" s="34" t="s">
        <v>1273</v>
      </c>
    </row>
    <row r="1302" spans="1:7" ht="15.75" x14ac:dyDescent="0.25">
      <c r="A1302" s="28">
        <v>116</v>
      </c>
      <c r="B1302" s="12" t="s">
        <v>1472</v>
      </c>
      <c r="C1302" s="2" t="s">
        <v>1443</v>
      </c>
      <c r="D1302" s="6" t="s">
        <v>108</v>
      </c>
      <c r="E1302" s="4" t="s">
        <v>360</v>
      </c>
      <c r="F1302" s="7">
        <v>430000</v>
      </c>
      <c r="G1302" s="34" t="s">
        <v>1273</v>
      </c>
    </row>
    <row r="1303" spans="1:7" ht="15.75" x14ac:dyDescent="0.25">
      <c r="A1303" s="28">
        <v>117</v>
      </c>
      <c r="B1303" s="12" t="s">
        <v>1473</v>
      </c>
      <c r="C1303" s="2" t="s">
        <v>1491</v>
      </c>
      <c r="D1303" s="6" t="s">
        <v>67</v>
      </c>
      <c r="E1303" s="4" t="s">
        <v>360</v>
      </c>
      <c r="F1303" s="7">
        <v>430000</v>
      </c>
      <c r="G1303" s="34" t="s">
        <v>1273</v>
      </c>
    </row>
    <row r="1304" spans="1:7" ht="15.75" x14ac:dyDescent="0.25">
      <c r="A1304" s="28">
        <v>118</v>
      </c>
      <c r="B1304" s="29" t="s">
        <v>1528</v>
      </c>
      <c r="C1304" s="30" t="s">
        <v>1250</v>
      </c>
      <c r="D1304" s="31" t="s">
        <v>122</v>
      </c>
      <c r="E1304" s="28" t="s">
        <v>364</v>
      </c>
      <c r="F1304" s="32">
        <v>430000</v>
      </c>
      <c r="G1304" s="34" t="s">
        <v>1273</v>
      </c>
    </row>
    <row r="1305" spans="1:7" ht="15.75" x14ac:dyDescent="0.25">
      <c r="A1305" s="28">
        <v>119</v>
      </c>
      <c r="B1305" s="29" t="s">
        <v>1529</v>
      </c>
      <c r="C1305" s="30" t="s">
        <v>1251</v>
      </c>
      <c r="D1305" s="31" t="s">
        <v>63</v>
      </c>
      <c r="E1305" s="28" t="s">
        <v>364</v>
      </c>
      <c r="F1305" s="32">
        <v>430000</v>
      </c>
      <c r="G1305" s="34" t="s">
        <v>1273</v>
      </c>
    </row>
    <row r="1306" spans="1:7" ht="15.75" x14ac:dyDescent="0.25">
      <c r="A1306" s="28">
        <v>120</v>
      </c>
      <c r="B1306" s="29" t="s">
        <v>1530</v>
      </c>
      <c r="C1306" s="30" t="s">
        <v>1252</v>
      </c>
      <c r="D1306" s="31" t="s">
        <v>885</v>
      </c>
      <c r="E1306" s="28" t="s">
        <v>364</v>
      </c>
      <c r="F1306" s="32">
        <v>430000</v>
      </c>
      <c r="G1306" s="34" t="s">
        <v>1273</v>
      </c>
    </row>
    <row r="1307" spans="1:7" ht="15.75" x14ac:dyDescent="0.25">
      <c r="A1307" s="28">
        <v>121</v>
      </c>
      <c r="B1307" s="29" t="s">
        <v>1531</v>
      </c>
      <c r="C1307" s="30" t="s">
        <v>1031</v>
      </c>
      <c r="D1307" s="31" t="s">
        <v>1253</v>
      </c>
      <c r="E1307" s="28" t="s">
        <v>364</v>
      </c>
      <c r="F1307" s="32">
        <v>430000</v>
      </c>
      <c r="G1307" s="34" t="s">
        <v>1273</v>
      </c>
    </row>
    <row r="1308" spans="1:7" ht="15.75" x14ac:dyDescent="0.25">
      <c r="A1308" s="28">
        <v>122</v>
      </c>
      <c r="B1308" s="29" t="s">
        <v>1532</v>
      </c>
      <c r="C1308" s="30" t="s">
        <v>1254</v>
      </c>
      <c r="D1308" s="31" t="s">
        <v>70</v>
      </c>
      <c r="E1308" s="28" t="s">
        <v>364</v>
      </c>
      <c r="F1308" s="32">
        <v>430000</v>
      </c>
      <c r="G1308" s="34" t="s">
        <v>1273</v>
      </c>
    </row>
    <row r="1309" spans="1:7" ht="15.75" x14ac:dyDescent="0.25">
      <c r="A1309" s="28">
        <v>123</v>
      </c>
      <c r="B1309" s="29" t="s">
        <v>1533</v>
      </c>
      <c r="C1309" s="30" t="s">
        <v>335</v>
      </c>
      <c r="D1309" s="31" t="s">
        <v>60</v>
      </c>
      <c r="E1309" s="28" t="s">
        <v>364</v>
      </c>
      <c r="F1309" s="32">
        <v>430000</v>
      </c>
      <c r="G1309" s="34" t="s">
        <v>1273</v>
      </c>
    </row>
    <row r="1310" spans="1:7" ht="15.75" x14ac:dyDescent="0.25">
      <c r="A1310" s="28">
        <v>124</v>
      </c>
      <c r="B1310" s="29" t="s">
        <v>1534</v>
      </c>
      <c r="C1310" s="30" t="s">
        <v>333</v>
      </c>
      <c r="D1310" s="31" t="s">
        <v>334</v>
      </c>
      <c r="E1310" s="28" t="s">
        <v>364</v>
      </c>
      <c r="F1310" s="32">
        <v>430000</v>
      </c>
      <c r="G1310" s="34" t="s">
        <v>1273</v>
      </c>
    </row>
    <row r="1311" spans="1:7" ht="15.75" x14ac:dyDescent="0.25">
      <c r="A1311" s="28">
        <v>125</v>
      </c>
      <c r="B1311" s="29" t="s">
        <v>1535</v>
      </c>
      <c r="C1311" s="30" t="s">
        <v>1255</v>
      </c>
      <c r="D1311" s="31" t="s">
        <v>35</v>
      </c>
      <c r="E1311" s="28" t="s">
        <v>946</v>
      </c>
      <c r="F1311" s="32">
        <v>640000</v>
      </c>
      <c r="G1311" s="34" t="s">
        <v>1273</v>
      </c>
    </row>
    <row r="1312" spans="1:7" ht="15.75" x14ac:dyDescent="0.25">
      <c r="A1312" s="28">
        <v>126</v>
      </c>
      <c r="B1312" s="29" t="s">
        <v>1536</v>
      </c>
      <c r="C1312" s="30" t="s">
        <v>19</v>
      </c>
      <c r="D1312" s="31" t="s">
        <v>18</v>
      </c>
      <c r="E1312" s="28" t="s">
        <v>946</v>
      </c>
      <c r="F1312" s="32">
        <v>640000</v>
      </c>
      <c r="G1312" s="34" t="s">
        <v>1273</v>
      </c>
    </row>
    <row r="1313" spans="1:7" ht="15.75" x14ac:dyDescent="0.25">
      <c r="A1313" s="28">
        <v>127</v>
      </c>
      <c r="B1313" s="29" t="s">
        <v>1537</v>
      </c>
      <c r="C1313" s="30" t="s">
        <v>304</v>
      </c>
      <c r="D1313" s="31" t="s">
        <v>268</v>
      </c>
      <c r="E1313" s="28" t="s">
        <v>946</v>
      </c>
      <c r="F1313" s="32">
        <v>640000</v>
      </c>
      <c r="G1313" s="34" t="s">
        <v>1273</v>
      </c>
    </row>
    <row r="1314" spans="1:7" ht="15.75" x14ac:dyDescent="0.25">
      <c r="A1314" s="28">
        <v>128</v>
      </c>
      <c r="B1314" s="29" t="s">
        <v>1538</v>
      </c>
      <c r="C1314" s="30" t="s">
        <v>45</v>
      </c>
      <c r="D1314" s="31" t="s">
        <v>1256</v>
      </c>
      <c r="E1314" s="28" t="s">
        <v>946</v>
      </c>
      <c r="F1314" s="32">
        <v>640000</v>
      </c>
      <c r="G1314" s="34" t="s">
        <v>1273</v>
      </c>
    </row>
    <row r="1315" spans="1:7" ht="15.75" x14ac:dyDescent="0.25">
      <c r="A1315" s="28">
        <v>129</v>
      </c>
      <c r="B1315" s="29" t="s">
        <v>1539</v>
      </c>
      <c r="C1315" s="30" t="s">
        <v>1238</v>
      </c>
      <c r="D1315" s="31" t="s">
        <v>70</v>
      </c>
      <c r="E1315" s="28" t="s">
        <v>944</v>
      </c>
      <c r="F1315" s="32">
        <v>210000</v>
      </c>
      <c r="G1315" s="34" t="s">
        <v>1273</v>
      </c>
    </row>
    <row r="1316" spans="1:7" ht="15.75" x14ac:dyDescent="0.25">
      <c r="A1316" s="28">
        <v>130</v>
      </c>
      <c r="B1316" s="29" t="s">
        <v>1540</v>
      </c>
      <c r="C1316" s="30" t="s">
        <v>1257</v>
      </c>
      <c r="D1316" s="31" t="s">
        <v>1258</v>
      </c>
      <c r="E1316" s="28" t="s">
        <v>946</v>
      </c>
      <c r="F1316" s="32">
        <v>640000</v>
      </c>
      <c r="G1316" s="34" t="s">
        <v>1273</v>
      </c>
    </row>
    <row r="1317" spans="1:7" ht="15.75" x14ac:dyDescent="0.25">
      <c r="A1317" s="28">
        <v>131</v>
      </c>
      <c r="B1317" s="29" t="s">
        <v>1541</v>
      </c>
      <c r="C1317" s="30" t="s">
        <v>1259</v>
      </c>
      <c r="D1317" s="31" t="s">
        <v>32</v>
      </c>
      <c r="E1317" s="28" t="s">
        <v>946</v>
      </c>
      <c r="F1317" s="32">
        <v>640000</v>
      </c>
      <c r="G1317" s="34" t="s">
        <v>1273</v>
      </c>
    </row>
    <row r="1318" spans="1:7" ht="15.75" x14ac:dyDescent="0.25">
      <c r="A1318" s="28">
        <v>132</v>
      </c>
      <c r="B1318" s="29" t="s">
        <v>1542</v>
      </c>
      <c r="C1318" s="30" t="s">
        <v>1238</v>
      </c>
      <c r="D1318" s="31" t="s">
        <v>52</v>
      </c>
      <c r="E1318" s="28" t="s">
        <v>364</v>
      </c>
      <c r="F1318" s="32">
        <v>430000</v>
      </c>
      <c r="G1318" s="34" t="s">
        <v>1273</v>
      </c>
    </row>
    <row r="1319" spans="1:7" ht="15.75" x14ac:dyDescent="0.25">
      <c r="A1319" s="28">
        <v>133</v>
      </c>
      <c r="B1319" s="29" t="s">
        <v>1543</v>
      </c>
      <c r="C1319" s="30" t="s">
        <v>26</v>
      </c>
      <c r="D1319" s="31" t="s">
        <v>36</v>
      </c>
      <c r="E1319" s="28" t="s">
        <v>364</v>
      </c>
      <c r="F1319" s="32">
        <v>430000</v>
      </c>
      <c r="G1319" s="34" t="s">
        <v>1273</v>
      </c>
    </row>
    <row r="1320" spans="1:7" ht="15.75" x14ac:dyDescent="0.25">
      <c r="A1320" s="28">
        <v>134</v>
      </c>
      <c r="B1320" s="29" t="s">
        <v>1544</v>
      </c>
      <c r="C1320" s="30" t="s">
        <v>1260</v>
      </c>
      <c r="D1320" s="31" t="s">
        <v>82</v>
      </c>
      <c r="E1320" s="28" t="s">
        <v>364</v>
      </c>
      <c r="F1320" s="32">
        <v>430000</v>
      </c>
      <c r="G1320" s="34" t="s">
        <v>1273</v>
      </c>
    </row>
    <row r="1321" spans="1:7" ht="15.75" x14ac:dyDescent="0.25">
      <c r="A1321" s="28">
        <v>135</v>
      </c>
      <c r="B1321" s="29" t="s">
        <v>1545</v>
      </c>
      <c r="C1321" s="30" t="s">
        <v>1261</v>
      </c>
      <c r="D1321" s="31" t="s">
        <v>27</v>
      </c>
      <c r="E1321" s="28" t="s">
        <v>364</v>
      </c>
      <c r="F1321" s="32">
        <v>430000</v>
      </c>
      <c r="G1321" s="34" t="s">
        <v>1273</v>
      </c>
    </row>
    <row r="1322" spans="1:7" ht="15.75" x14ac:dyDescent="0.25">
      <c r="A1322" s="28">
        <v>136</v>
      </c>
      <c r="B1322" s="29" t="s">
        <v>1546</v>
      </c>
      <c r="C1322" s="30" t="s">
        <v>160</v>
      </c>
      <c r="D1322" s="31" t="s">
        <v>74</v>
      </c>
      <c r="E1322" s="28" t="s">
        <v>364</v>
      </c>
      <c r="F1322" s="32">
        <v>430000</v>
      </c>
      <c r="G1322" s="34" t="s">
        <v>1273</v>
      </c>
    </row>
    <row r="1323" spans="1:7" ht="15.75" x14ac:dyDescent="0.25">
      <c r="A1323" s="28">
        <v>137</v>
      </c>
      <c r="B1323" s="29" t="s">
        <v>1547</v>
      </c>
      <c r="C1323" s="30" t="s">
        <v>1262</v>
      </c>
      <c r="D1323" s="31" t="s">
        <v>253</v>
      </c>
      <c r="E1323" s="28" t="s">
        <v>946</v>
      </c>
      <c r="F1323" s="32">
        <v>640000</v>
      </c>
      <c r="G1323" s="34" t="s">
        <v>1273</v>
      </c>
    </row>
    <row r="1324" spans="1:7" ht="15.75" x14ac:dyDescent="0.25">
      <c r="A1324" s="28">
        <v>138</v>
      </c>
      <c r="B1324" s="29" t="s">
        <v>1548</v>
      </c>
      <c r="C1324" s="30" t="s">
        <v>1263</v>
      </c>
      <c r="D1324" s="31" t="s">
        <v>22</v>
      </c>
      <c r="E1324" s="28" t="s">
        <v>364</v>
      </c>
      <c r="F1324" s="32">
        <v>430000</v>
      </c>
      <c r="G1324" s="34" t="s">
        <v>1273</v>
      </c>
    </row>
    <row r="1325" spans="1:7" ht="15.75" x14ac:dyDescent="0.25">
      <c r="A1325" s="28">
        <v>139</v>
      </c>
      <c r="B1325" s="29" t="s">
        <v>1549</v>
      </c>
      <c r="C1325" s="30" t="s">
        <v>1264</v>
      </c>
      <c r="D1325" s="31" t="s">
        <v>40</v>
      </c>
      <c r="E1325" s="28" t="s">
        <v>946</v>
      </c>
      <c r="F1325" s="32">
        <v>640000</v>
      </c>
      <c r="G1325" s="34" t="s">
        <v>1273</v>
      </c>
    </row>
    <row r="1326" spans="1:7" ht="15.75" x14ac:dyDescent="0.25">
      <c r="A1326" s="28">
        <v>140</v>
      </c>
      <c r="B1326" s="29" t="s">
        <v>1550</v>
      </c>
      <c r="C1326" s="30" t="s">
        <v>1045</v>
      </c>
      <c r="D1326" s="31" t="s">
        <v>1053</v>
      </c>
      <c r="E1326" s="28" t="s">
        <v>364</v>
      </c>
      <c r="F1326" s="32">
        <v>430000</v>
      </c>
      <c r="G1326" s="34" t="s">
        <v>1273</v>
      </c>
    </row>
    <row r="1327" spans="1:7" ht="15.75" x14ac:dyDescent="0.25">
      <c r="A1327" s="28">
        <v>141</v>
      </c>
      <c r="B1327" s="29" t="s">
        <v>1551</v>
      </c>
      <c r="C1327" s="30" t="s">
        <v>140</v>
      </c>
      <c r="D1327" s="31" t="s">
        <v>54</v>
      </c>
      <c r="E1327" s="28" t="s">
        <v>364</v>
      </c>
      <c r="F1327" s="32">
        <v>430000</v>
      </c>
      <c r="G1327" s="34" t="s">
        <v>1273</v>
      </c>
    </row>
    <row r="1328" spans="1:7" ht="15.75" x14ac:dyDescent="0.25">
      <c r="A1328" s="28">
        <v>142</v>
      </c>
      <c r="B1328" s="29" t="s">
        <v>1552</v>
      </c>
      <c r="C1328" s="30" t="s">
        <v>1265</v>
      </c>
      <c r="D1328" s="31" t="s">
        <v>78</v>
      </c>
      <c r="E1328" s="28" t="s">
        <v>364</v>
      </c>
      <c r="F1328" s="32">
        <v>430000</v>
      </c>
      <c r="G1328" s="34" t="s">
        <v>1273</v>
      </c>
    </row>
    <row r="1329" spans="1:7" ht="15.75" x14ac:dyDescent="0.25">
      <c r="A1329" s="28">
        <v>143</v>
      </c>
      <c r="B1329" s="29" t="s">
        <v>1553</v>
      </c>
      <c r="C1329" s="30" t="s">
        <v>1266</v>
      </c>
      <c r="D1329" s="31" t="s">
        <v>1267</v>
      </c>
      <c r="E1329" s="28" t="s">
        <v>364</v>
      </c>
      <c r="F1329" s="32">
        <v>430000</v>
      </c>
      <c r="G1329" s="34" t="s">
        <v>1273</v>
      </c>
    </row>
    <row r="1330" spans="1:7" ht="15.75" x14ac:dyDescent="0.25">
      <c r="A1330" s="28">
        <v>144</v>
      </c>
      <c r="B1330" s="29" t="s">
        <v>1554</v>
      </c>
      <c r="C1330" s="2" t="s">
        <v>1268</v>
      </c>
      <c r="D1330" s="31" t="s">
        <v>57</v>
      </c>
      <c r="E1330" s="28" t="s">
        <v>364</v>
      </c>
      <c r="F1330" s="32">
        <v>430000</v>
      </c>
      <c r="G1330" s="34" t="s">
        <v>1273</v>
      </c>
    </row>
    <row r="1331" spans="1:7" ht="15.75" x14ac:dyDescent="0.25">
      <c r="A1331" s="28">
        <v>145</v>
      </c>
      <c r="B1331" s="29" t="s">
        <v>1555</v>
      </c>
      <c r="C1331" s="30" t="s">
        <v>1269</v>
      </c>
      <c r="D1331" s="31" t="s">
        <v>194</v>
      </c>
      <c r="E1331" s="28" t="s">
        <v>364</v>
      </c>
      <c r="F1331" s="32">
        <v>430000</v>
      </c>
      <c r="G1331" s="34" t="s">
        <v>1273</v>
      </c>
    </row>
    <row r="1332" spans="1:7" ht="15.75" x14ac:dyDescent="0.25">
      <c r="A1332" s="28">
        <v>146</v>
      </c>
      <c r="B1332" s="29" t="s">
        <v>1556</v>
      </c>
      <c r="C1332" s="30" t="s">
        <v>1270</v>
      </c>
      <c r="D1332" s="31" t="s">
        <v>680</v>
      </c>
      <c r="E1332" s="28" t="s">
        <v>364</v>
      </c>
      <c r="F1332" s="32">
        <v>430000</v>
      </c>
      <c r="G1332" s="34" t="s">
        <v>1273</v>
      </c>
    </row>
    <row r="1333" spans="1:7" ht="15.75" x14ac:dyDescent="0.25">
      <c r="A1333" s="28">
        <v>147</v>
      </c>
      <c r="B1333" s="29" t="s">
        <v>1557</v>
      </c>
      <c r="C1333" s="30" t="s">
        <v>676</v>
      </c>
      <c r="D1333" s="31" t="s">
        <v>82</v>
      </c>
      <c r="E1333" s="28" t="s">
        <v>364</v>
      </c>
      <c r="F1333" s="32">
        <v>430000</v>
      </c>
      <c r="G1333" s="34" t="s">
        <v>1273</v>
      </c>
    </row>
    <row r="1334" spans="1:7" ht="15.75" x14ac:dyDescent="0.25">
      <c r="A1334" s="28">
        <v>148</v>
      </c>
      <c r="B1334" s="12">
        <v>637651</v>
      </c>
      <c r="C1334" s="2" t="s">
        <v>73</v>
      </c>
      <c r="D1334" s="6" t="s">
        <v>63</v>
      </c>
      <c r="E1334" s="4" t="s">
        <v>1112</v>
      </c>
      <c r="F1334" s="7">
        <v>640000</v>
      </c>
      <c r="G1334" s="8" t="s">
        <v>1152</v>
      </c>
    </row>
    <row r="1335" spans="1:7" ht="15.75" x14ac:dyDescent="0.25">
      <c r="A1335" s="28">
        <v>149</v>
      </c>
      <c r="B1335" s="12">
        <v>637652</v>
      </c>
      <c r="C1335" s="2" t="s">
        <v>1113</v>
      </c>
      <c r="D1335" s="6" t="s">
        <v>769</v>
      </c>
      <c r="E1335" s="4" t="s">
        <v>1112</v>
      </c>
      <c r="F1335" s="7">
        <v>640000</v>
      </c>
      <c r="G1335" s="8" t="s">
        <v>1152</v>
      </c>
    </row>
    <row r="1336" spans="1:7" ht="15.75" x14ac:dyDescent="0.25">
      <c r="A1336" s="28">
        <v>150</v>
      </c>
      <c r="B1336" s="12">
        <v>637653</v>
      </c>
      <c r="C1336" s="2" t="s">
        <v>1147</v>
      </c>
      <c r="D1336" s="6" t="s">
        <v>32</v>
      </c>
      <c r="E1336" s="4" t="s">
        <v>1112</v>
      </c>
      <c r="F1336" s="7">
        <v>640000</v>
      </c>
      <c r="G1336" s="8" t="s">
        <v>1152</v>
      </c>
    </row>
    <row r="1337" spans="1:7" ht="15.75" x14ac:dyDescent="0.25">
      <c r="A1337" s="28">
        <v>151</v>
      </c>
      <c r="B1337" s="12">
        <v>637654</v>
      </c>
      <c r="C1337" s="2" t="s">
        <v>1114</v>
      </c>
      <c r="D1337" s="6" t="s">
        <v>105</v>
      </c>
      <c r="E1337" s="4" t="s">
        <v>360</v>
      </c>
      <c r="F1337" s="7">
        <v>430000</v>
      </c>
      <c r="G1337" s="8" t="s">
        <v>1152</v>
      </c>
    </row>
    <row r="1338" spans="1:7" ht="15.75" x14ac:dyDescent="0.25">
      <c r="A1338" s="28">
        <v>152</v>
      </c>
      <c r="B1338" s="12">
        <v>637655</v>
      </c>
      <c r="C1338" s="2" t="s">
        <v>241</v>
      </c>
      <c r="D1338" s="6" t="s">
        <v>98</v>
      </c>
      <c r="E1338" s="4" t="s">
        <v>1112</v>
      </c>
      <c r="F1338" s="7">
        <v>640000</v>
      </c>
      <c r="G1338" s="8" t="s">
        <v>1153</v>
      </c>
    </row>
    <row r="1339" spans="1:7" ht="15.75" x14ac:dyDescent="0.25">
      <c r="A1339" s="28">
        <v>153</v>
      </c>
      <c r="B1339" s="12">
        <v>637656</v>
      </c>
      <c r="C1339" s="2" t="s">
        <v>1115</v>
      </c>
      <c r="D1339" s="6" t="s">
        <v>110</v>
      </c>
      <c r="E1339" s="4" t="s">
        <v>1112</v>
      </c>
      <c r="F1339" s="7">
        <v>640000</v>
      </c>
      <c r="G1339" s="8" t="s">
        <v>1153</v>
      </c>
    </row>
    <row r="1340" spans="1:7" ht="15.75" x14ac:dyDescent="0.25">
      <c r="A1340" s="28">
        <v>154</v>
      </c>
      <c r="B1340" s="12">
        <v>637657</v>
      </c>
      <c r="C1340" s="2" t="s">
        <v>1116</v>
      </c>
      <c r="D1340" s="6" t="s">
        <v>53</v>
      </c>
      <c r="E1340" s="4" t="s">
        <v>1112</v>
      </c>
      <c r="F1340" s="7">
        <v>640000</v>
      </c>
      <c r="G1340" s="8" t="s">
        <v>1153</v>
      </c>
    </row>
    <row r="1341" spans="1:7" ht="15.75" x14ac:dyDescent="0.25">
      <c r="A1341" s="28">
        <v>155</v>
      </c>
      <c r="B1341" s="12">
        <v>637658</v>
      </c>
      <c r="C1341" s="2" t="s">
        <v>1117</v>
      </c>
      <c r="D1341" s="6" t="s">
        <v>74</v>
      </c>
      <c r="E1341" s="4" t="s">
        <v>360</v>
      </c>
      <c r="F1341" s="7">
        <v>430000</v>
      </c>
      <c r="G1341" s="8" t="s">
        <v>1154</v>
      </c>
    </row>
    <row r="1342" spans="1:7" ht="15.75" x14ac:dyDescent="0.25">
      <c r="A1342" s="28">
        <v>156</v>
      </c>
      <c r="B1342" s="12">
        <v>637659</v>
      </c>
      <c r="C1342" s="2" t="s">
        <v>1118</v>
      </c>
      <c r="D1342" s="6" t="s">
        <v>172</v>
      </c>
      <c r="E1342" s="4" t="s">
        <v>1112</v>
      </c>
      <c r="F1342" s="7">
        <v>640000</v>
      </c>
      <c r="G1342" s="8" t="s">
        <v>1154</v>
      </c>
    </row>
    <row r="1343" spans="1:7" ht="15.75" x14ac:dyDescent="0.25">
      <c r="A1343" s="28">
        <v>157</v>
      </c>
      <c r="B1343" s="12">
        <v>637660</v>
      </c>
      <c r="C1343" s="2" t="s">
        <v>1119</v>
      </c>
      <c r="D1343" s="6" t="s">
        <v>24</v>
      </c>
      <c r="E1343" s="4" t="s">
        <v>1112</v>
      </c>
      <c r="F1343" s="7">
        <v>640000</v>
      </c>
      <c r="G1343" s="8" t="s">
        <v>1155</v>
      </c>
    </row>
    <row r="1344" spans="1:7" ht="15.75" x14ac:dyDescent="0.25">
      <c r="A1344" s="28">
        <v>158</v>
      </c>
      <c r="B1344" s="12">
        <v>637661</v>
      </c>
      <c r="C1344" s="2" t="s">
        <v>1120</v>
      </c>
      <c r="D1344" s="6" t="s">
        <v>253</v>
      </c>
      <c r="E1344" s="4" t="s">
        <v>1112</v>
      </c>
      <c r="F1344" s="7">
        <v>640000</v>
      </c>
      <c r="G1344" s="8" t="s">
        <v>1154</v>
      </c>
    </row>
    <row r="1345" spans="1:7" ht="15.75" x14ac:dyDescent="0.25">
      <c r="A1345" s="28">
        <v>159</v>
      </c>
      <c r="B1345" s="12">
        <v>637662</v>
      </c>
      <c r="C1345" s="2" t="s">
        <v>26</v>
      </c>
      <c r="D1345" s="6" t="s">
        <v>30</v>
      </c>
      <c r="E1345" s="4" t="s">
        <v>1112</v>
      </c>
      <c r="F1345" s="7">
        <v>640000</v>
      </c>
      <c r="G1345" s="8" t="s">
        <v>1156</v>
      </c>
    </row>
    <row r="1346" spans="1:7" ht="15.75" x14ac:dyDescent="0.25">
      <c r="A1346" s="28">
        <v>160</v>
      </c>
      <c r="B1346" s="12">
        <v>637663</v>
      </c>
      <c r="C1346" s="2" t="s">
        <v>1122</v>
      </c>
      <c r="D1346" s="6" t="s">
        <v>1121</v>
      </c>
      <c r="E1346" s="4" t="s">
        <v>1112</v>
      </c>
      <c r="F1346" s="7">
        <v>640000</v>
      </c>
      <c r="G1346" s="8" t="s">
        <v>1157</v>
      </c>
    </row>
    <row r="1347" spans="1:7" ht="15.75" x14ac:dyDescent="0.25">
      <c r="A1347" s="28">
        <v>161</v>
      </c>
      <c r="B1347" s="12">
        <v>637664</v>
      </c>
      <c r="C1347" s="2" t="s">
        <v>1123</v>
      </c>
      <c r="D1347" s="6" t="s">
        <v>87</v>
      </c>
      <c r="E1347" s="4" t="s">
        <v>1112</v>
      </c>
      <c r="F1347" s="7">
        <v>640000</v>
      </c>
      <c r="G1347" s="8" t="s">
        <v>1154</v>
      </c>
    </row>
    <row r="1348" spans="1:7" ht="15.75" x14ac:dyDescent="0.25">
      <c r="A1348" s="28">
        <v>162</v>
      </c>
      <c r="B1348" s="12">
        <v>637665</v>
      </c>
      <c r="C1348" s="2" t="s">
        <v>703</v>
      </c>
      <c r="D1348" s="6" t="s">
        <v>27</v>
      </c>
      <c r="E1348" s="4" t="s">
        <v>1112</v>
      </c>
      <c r="F1348" s="7">
        <v>640000</v>
      </c>
      <c r="G1348" s="8" t="s">
        <v>1153</v>
      </c>
    </row>
    <row r="1349" spans="1:7" ht="15.75" x14ac:dyDescent="0.25">
      <c r="A1349" s="28">
        <v>163</v>
      </c>
      <c r="B1349" s="12">
        <v>637666</v>
      </c>
      <c r="C1349" s="2" t="s">
        <v>693</v>
      </c>
      <c r="D1349" s="6" t="s">
        <v>708</v>
      </c>
      <c r="E1349" s="4" t="s">
        <v>1112</v>
      </c>
      <c r="F1349" s="7">
        <v>640000</v>
      </c>
      <c r="G1349" s="8" t="s">
        <v>1158</v>
      </c>
    </row>
    <row r="1350" spans="1:7" ht="15.75" x14ac:dyDescent="0.25">
      <c r="A1350" s="28">
        <v>164</v>
      </c>
      <c r="B1350" s="12">
        <v>637667</v>
      </c>
      <c r="C1350" s="2" t="s">
        <v>73</v>
      </c>
      <c r="D1350" s="6" t="s">
        <v>88</v>
      </c>
      <c r="E1350" s="4" t="s">
        <v>1112</v>
      </c>
      <c r="F1350" s="7">
        <v>640000</v>
      </c>
      <c r="G1350" s="8" t="s">
        <v>1158</v>
      </c>
    </row>
    <row r="1351" spans="1:7" ht="15.75" x14ac:dyDescent="0.25">
      <c r="A1351" s="28">
        <v>165</v>
      </c>
      <c r="B1351" s="12">
        <v>637668</v>
      </c>
      <c r="C1351" s="2" t="s">
        <v>697</v>
      </c>
      <c r="D1351" s="6" t="s">
        <v>24</v>
      </c>
      <c r="E1351" s="4" t="s">
        <v>1112</v>
      </c>
      <c r="F1351" s="7">
        <v>640000</v>
      </c>
      <c r="G1351" s="8" t="s">
        <v>1159</v>
      </c>
    </row>
    <row r="1352" spans="1:7" ht="15.75" x14ac:dyDescent="0.25">
      <c r="A1352" s="28">
        <v>166</v>
      </c>
      <c r="B1352" s="12">
        <v>637669</v>
      </c>
      <c r="C1352" s="2" t="s">
        <v>1124</v>
      </c>
      <c r="D1352" s="6" t="s">
        <v>201</v>
      </c>
      <c r="E1352" s="4" t="s">
        <v>1060</v>
      </c>
      <c r="F1352" s="7">
        <v>210000</v>
      </c>
      <c r="G1352" s="8"/>
    </row>
    <row r="1353" spans="1:7" ht="15.75" x14ac:dyDescent="0.25">
      <c r="A1353" s="28">
        <v>167</v>
      </c>
      <c r="B1353" s="12">
        <v>637670</v>
      </c>
      <c r="C1353" s="2" t="s">
        <v>1125</v>
      </c>
      <c r="D1353" s="6" t="s">
        <v>1126</v>
      </c>
      <c r="E1353" s="4" t="s">
        <v>1060</v>
      </c>
      <c r="F1353" s="7">
        <v>210000</v>
      </c>
      <c r="G1353" s="8"/>
    </row>
    <row r="1354" spans="1:7" ht="15.75" x14ac:dyDescent="0.25">
      <c r="A1354" s="28">
        <v>168</v>
      </c>
      <c r="B1354" s="12">
        <v>637671</v>
      </c>
      <c r="C1354" s="2" t="s">
        <v>1127</v>
      </c>
      <c r="D1354" s="6" t="s">
        <v>218</v>
      </c>
      <c r="E1354" s="4" t="s">
        <v>1112</v>
      </c>
      <c r="F1354" s="7">
        <v>640000</v>
      </c>
      <c r="G1354" s="8" t="s">
        <v>1152</v>
      </c>
    </row>
    <row r="1355" spans="1:7" ht="15.75" x14ac:dyDescent="0.25">
      <c r="A1355" s="28">
        <v>169</v>
      </c>
      <c r="B1355" s="12">
        <v>637672</v>
      </c>
      <c r="C1355" s="2" t="s">
        <v>1128</v>
      </c>
      <c r="D1355" s="6" t="s">
        <v>201</v>
      </c>
      <c r="E1355" s="4" t="s">
        <v>1060</v>
      </c>
      <c r="F1355" s="7">
        <v>210000</v>
      </c>
      <c r="G1355" s="8"/>
    </row>
    <row r="1356" spans="1:7" ht="15.75" x14ac:dyDescent="0.25">
      <c r="A1356" s="28">
        <v>170</v>
      </c>
      <c r="B1356" s="12">
        <v>637673</v>
      </c>
      <c r="C1356" s="2" t="s">
        <v>1129</v>
      </c>
      <c r="D1356" s="6" t="s">
        <v>110</v>
      </c>
      <c r="E1356" s="4" t="s">
        <v>1112</v>
      </c>
      <c r="F1356" s="7">
        <v>640000</v>
      </c>
      <c r="G1356" s="8" t="s">
        <v>1160</v>
      </c>
    </row>
    <row r="1357" spans="1:7" ht="15.75" x14ac:dyDescent="0.25">
      <c r="A1357" s="28">
        <v>171</v>
      </c>
      <c r="B1357" s="12">
        <v>637674</v>
      </c>
      <c r="C1357" s="2" t="s">
        <v>1130</v>
      </c>
      <c r="D1357" s="6" t="s">
        <v>71</v>
      </c>
      <c r="E1357" s="58" t="s">
        <v>1131</v>
      </c>
      <c r="F1357" s="7">
        <v>1140000</v>
      </c>
      <c r="G1357" s="8" t="s">
        <v>1161</v>
      </c>
    </row>
    <row r="1358" spans="1:7" ht="15.75" x14ac:dyDescent="0.25">
      <c r="A1358" s="28">
        <v>172</v>
      </c>
      <c r="B1358" s="12">
        <v>637675</v>
      </c>
      <c r="C1358" s="2" t="s">
        <v>1132</v>
      </c>
      <c r="D1358" s="6" t="s">
        <v>1133</v>
      </c>
      <c r="E1358" s="4" t="s">
        <v>1112</v>
      </c>
      <c r="F1358" s="7">
        <v>640000</v>
      </c>
      <c r="G1358" s="8" t="s">
        <v>1159</v>
      </c>
    </row>
    <row r="1359" spans="1:7" ht="15.75" x14ac:dyDescent="0.25">
      <c r="A1359" s="28">
        <v>173</v>
      </c>
      <c r="B1359" s="12">
        <v>637676</v>
      </c>
      <c r="C1359" s="2" t="s">
        <v>1134</v>
      </c>
      <c r="D1359" s="6" t="s">
        <v>86</v>
      </c>
      <c r="E1359" s="4" t="s">
        <v>1112</v>
      </c>
      <c r="F1359" s="7">
        <v>640000</v>
      </c>
      <c r="G1359" s="8" t="s">
        <v>1161</v>
      </c>
    </row>
    <row r="1360" spans="1:7" ht="15.75" x14ac:dyDescent="0.25">
      <c r="A1360" s="28">
        <v>174</v>
      </c>
      <c r="B1360" s="12">
        <v>637677</v>
      </c>
      <c r="C1360" s="2" t="s">
        <v>891</v>
      </c>
      <c r="D1360" s="6" t="s">
        <v>58</v>
      </c>
      <c r="E1360" s="4" t="s">
        <v>1112</v>
      </c>
      <c r="F1360" s="7">
        <v>640000</v>
      </c>
      <c r="G1360" s="8" t="s">
        <v>1153</v>
      </c>
    </row>
    <row r="1361" spans="1:7" ht="15.75" x14ac:dyDescent="0.25">
      <c r="A1361" s="28">
        <v>175</v>
      </c>
      <c r="B1361" s="12">
        <v>637678</v>
      </c>
      <c r="C1361" s="2" t="s">
        <v>1042</v>
      </c>
      <c r="D1361" s="6" t="s">
        <v>54</v>
      </c>
      <c r="E1361" s="4" t="s">
        <v>1112</v>
      </c>
      <c r="F1361" s="7">
        <v>640000</v>
      </c>
      <c r="G1361" s="8" t="s">
        <v>1162</v>
      </c>
    </row>
    <row r="1362" spans="1:7" ht="15.75" x14ac:dyDescent="0.25">
      <c r="A1362" s="28">
        <v>176</v>
      </c>
      <c r="B1362" s="12">
        <v>637679</v>
      </c>
      <c r="C1362" s="2" t="s">
        <v>1135</v>
      </c>
      <c r="D1362" s="6" t="s">
        <v>52</v>
      </c>
      <c r="E1362" s="4" t="s">
        <v>1060</v>
      </c>
      <c r="F1362" s="7">
        <v>210000</v>
      </c>
      <c r="G1362" s="8"/>
    </row>
    <row r="1363" spans="1:7" ht="15.75" x14ac:dyDescent="0.25">
      <c r="A1363" s="28">
        <v>177</v>
      </c>
      <c r="B1363" s="12">
        <v>637680</v>
      </c>
      <c r="C1363" s="2" t="s">
        <v>1136</v>
      </c>
      <c r="D1363" s="6" t="s">
        <v>70</v>
      </c>
      <c r="E1363" s="4" t="s">
        <v>1112</v>
      </c>
      <c r="F1363" s="7">
        <v>640000</v>
      </c>
      <c r="G1363" s="8" t="s">
        <v>1158</v>
      </c>
    </row>
    <row r="1364" spans="1:7" ht="15.75" x14ac:dyDescent="0.25">
      <c r="A1364" s="28">
        <v>178</v>
      </c>
      <c r="B1364" s="12">
        <v>637681</v>
      </c>
      <c r="C1364" s="2" t="s">
        <v>596</v>
      </c>
      <c r="D1364" s="6" t="s">
        <v>138</v>
      </c>
      <c r="E1364" s="4" t="s">
        <v>1060</v>
      </c>
      <c r="F1364" s="7">
        <v>210000</v>
      </c>
      <c r="G1364" s="8"/>
    </row>
    <row r="1365" spans="1:7" ht="15.75" x14ac:dyDescent="0.25">
      <c r="A1365" s="28">
        <v>179</v>
      </c>
      <c r="B1365" s="12">
        <v>637682</v>
      </c>
      <c r="C1365" s="2" t="s">
        <v>55</v>
      </c>
      <c r="D1365" s="6" t="s">
        <v>101</v>
      </c>
      <c r="E1365" s="4" t="s">
        <v>1060</v>
      </c>
      <c r="F1365" s="7">
        <v>210000</v>
      </c>
      <c r="G1365" s="8"/>
    </row>
    <row r="1366" spans="1:7" ht="15.75" x14ac:dyDescent="0.25">
      <c r="A1366" s="28">
        <v>180</v>
      </c>
      <c r="B1366" s="12">
        <v>637683</v>
      </c>
      <c r="C1366" s="2" t="s">
        <v>1137</v>
      </c>
      <c r="D1366" s="6" t="s">
        <v>1109</v>
      </c>
      <c r="E1366" s="60" t="s">
        <v>1138</v>
      </c>
      <c r="F1366" s="7">
        <v>790000</v>
      </c>
      <c r="G1366" s="8" t="s">
        <v>1163</v>
      </c>
    </row>
    <row r="1367" spans="1:7" ht="15.75" x14ac:dyDescent="0.25">
      <c r="A1367" s="28">
        <v>181</v>
      </c>
      <c r="B1367" s="12">
        <v>637684</v>
      </c>
      <c r="C1367" s="2" t="s">
        <v>1139</v>
      </c>
      <c r="D1367" s="6" t="s">
        <v>8</v>
      </c>
      <c r="E1367" s="60" t="s">
        <v>1138</v>
      </c>
      <c r="F1367" s="7">
        <v>790000</v>
      </c>
      <c r="G1367" s="8" t="s">
        <v>1164</v>
      </c>
    </row>
    <row r="1368" spans="1:7" ht="15.75" x14ac:dyDescent="0.25">
      <c r="A1368" s="28">
        <v>182</v>
      </c>
      <c r="B1368" s="12">
        <v>637685</v>
      </c>
      <c r="C1368" s="3" t="s">
        <v>1140</v>
      </c>
      <c r="D1368" s="6" t="s">
        <v>1141</v>
      </c>
      <c r="E1368" s="60" t="s">
        <v>1138</v>
      </c>
      <c r="F1368" s="7">
        <v>790000</v>
      </c>
      <c r="G1368" s="8" t="s">
        <v>1165</v>
      </c>
    </row>
    <row r="1369" spans="1:7" ht="15.75" x14ac:dyDescent="0.25">
      <c r="A1369" s="28">
        <v>183</v>
      </c>
      <c r="B1369" s="12">
        <v>637686</v>
      </c>
      <c r="C1369" s="2" t="s">
        <v>1142</v>
      </c>
      <c r="D1369" s="6" t="s">
        <v>37</v>
      </c>
      <c r="E1369" s="4" t="s">
        <v>1112</v>
      </c>
      <c r="F1369" s="7">
        <v>640000</v>
      </c>
      <c r="G1369" s="8" t="s">
        <v>1156</v>
      </c>
    </row>
    <row r="1370" spans="1:7" ht="15.75" x14ac:dyDescent="0.25">
      <c r="A1370" s="28">
        <v>184</v>
      </c>
      <c r="B1370" s="12">
        <v>637687</v>
      </c>
      <c r="C1370" s="2" t="s">
        <v>73</v>
      </c>
      <c r="D1370" s="6" t="s">
        <v>70</v>
      </c>
      <c r="E1370" s="4" t="s">
        <v>1112</v>
      </c>
      <c r="F1370" s="7">
        <v>640000</v>
      </c>
      <c r="G1370" s="8" t="s">
        <v>1156</v>
      </c>
    </row>
    <row r="1371" spans="1:7" ht="15.75" x14ac:dyDescent="0.25">
      <c r="A1371" s="28">
        <v>185</v>
      </c>
      <c r="B1371" s="12">
        <v>637688</v>
      </c>
      <c r="C1371" s="2" t="s">
        <v>1146</v>
      </c>
      <c r="D1371" s="6" t="s">
        <v>998</v>
      </c>
      <c r="E1371" s="4" t="s">
        <v>1112</v>
      </c>
      <c r="F1371" s="7">
        <v>640000</v>
      </c>
      <c r="G1371" s="8" t="s">
        <v>1153</v>
      </c>
    </row>
    <row r="1372" spans="1:7" ht="15.75" x14ac:dyDescent="0.25">
      <c r="A1372" s="28">
        <v>186</v>
      </c>
      <c r="B1372" s="12">
        <v>637689</v>
      </c>
      <c r="C1372" s="2" t="s">
        <v>68</v>
      </c>
      <c r="D1372" s="6" t="s">
        <v>37</v>
      </c>
      <c r="E1372" s="4" t="s">
        <v>1112</v>
      </c>
      <c r="F1372" s="7">
        <v>640000</v>
      </c>
      <c r="G1372" s="8" t="s">
        <v>1153</v>
      </c>
    </row>
    <row r="1373" spans="1:7" ht="31.5" x14ac:dyDescent="0.25">
      <c r="A1373" s="28">
        <v>187</v>
      </c>
      <c r="B1373" s="12">
        <v>637690</v>
      </c>
      <c r="C1373" s="2" t="s">
        <v>1143</v>
      </c>
      <c r="D1373" s="6" t="s">
        <v>108</v>
      </c>
      <c r="E1373" s="60" t="s">
        <v>1138</v>
      </c>
      <c r="F1373" s="7">
        <v>790000</v>
      </c>
      <c r="G1373" s="8" t="s">
        <v>1166</v>
      </c>
    </row>
    <row r="1374" spans="1:7" ht="15.75" x14ac:dyDescent="0.25">
      <c r="A1374" s="28">
        <v>188</v>
      </c>
      <c r="B1374" s="12">
        <v>637691</v>
      </c>
      <c r="C1374" s="2" t="s">
        <v>96</v>
      </c>
      <c r="D1374" s="6" t="s">
        <v>32</v>
      </c>
      <c r="E1374" s="60" t="s">
        <v>1138</v>
      </c>
      <c r="F1374" s="7">
        <v>790000</v>
      </c>
      <c r="G1374" s="8" t="s">
        <v>1167</v>
      </c>
    </row>
    <row r="1375" spans="1:7" ht="15.75" x14ac:dyDescent="0.25">
      <c r="A1375" s="28">
        <v>189</v>
      </c>
      <c r="B1375" s="12">
        <v>637692</v>
      </c>
      <c r="C1375" s="2" t="s">
        <v>285</v>
      </c>
      <c r="D1375" s="6" t="s">
        <v>1108</v>
      </c>
      <c r="E1375" s="60" t="s">
        <v>1138</v>
      </c>
      <c r="F1375" s="7">
        <v>790000</v>
      </c>
      <c r="G1375" s="8" t="s">
        <v>1168</v>
      </c>
    </row>
    <row r="1376" spans="1:7" ht="15.75" x14ac:dyDescent="0.25">
      <c r="A1376" s="28">
        <v>190</v>
      </c>
      <c r="B1376" s="12">
        <v>637693</v>
      </c>
      <c r="C1376" s="2" t="s">
        <v>1145</v>
      </c>
      <c r="D1376" s="6" t="s">
        <v>198</v>
      </c>
      <c r="E1376" s="4" t="s">
        <v>1060</v>
      </c>
      <c r="F1376" s="7">
        <v>210000</v>
      </c>
      <c r="G1376" s="8"/>
    </row>
    <row r="1377" spans="1:7" ht="15.75" x14ac:dyDescent="0.25">
      <c r="A1377" s="28">
        <v>191</v>
      </c>
      <c r="B1377" s="12">
        <v>637694</v>
      </c>
      <c r="C1377" s="2" t="s">
        <v>1144</v>
      </c>
      <c r="D1377" s="6" t="s">
        <v>63</v>
      </c>
      <c r="E1377" s="4" t="s">
        <v>1112</v>
      </c>
      <c r="F1377" s="7">
        <v>640000</v>
      </c>
      <c r="G1377" s="8" t="s">
        <v>1156</v>
      </c>
    </row>
    <row r="1378" spans="1:7" ht="15.75" x14ac:dyDescent="0.25">
      <c r="A1378" s="28">
        <v>192</v>
      </c>
      <c r="B1378" s="12">
        <v>637695</v>
      </c>
      <c r="C1378" s="2" t="s">
        <v>255</v>
      </c>
      <c r="D1378" s="6" t="s">
        <v>32</v>
      </c>
      <c r="E1378" s="4" t="s">
        <v>1112</v>
      </c>
      <c r="F1378" s="7">
        <v>640000</v>
      </c>
      <c r="G1378" s="8" t="s">
        <v>1169</v>
      </c>
    </row>
    <row r="1379" spans="1:7" ht="15.75" x14ac:dyDescent="0.25">
      <c r="A1379" s="28">
        <v>193</v>
      </c>
      <c r="B1379" s="12">
        <v>637696</v>
      </c>
      <c r="C1379" s="2" t="s">
        <v>1128</v>
      </c>
      <c r="D1379" s="6" t="s">
        <v>39</v>
      </c>
      <c r="E1379" s="4" t="s">
        <v>1112</v>
      </c>
      <c r="F1379" s="7">
        <v>640000</v>
      </c>
      <c r="G1379" s="8" t="s">
        <v>1153</v>
      </c>
    </row>
    <row r="1380" spans="1:7" ht="15.75" x14ac:dyDescent="0.25">
      <c r="A1380" s="28">
        <v>194</v>
      </c>
      <c r="B1380" s="12">
        <v>637697</v>
      </c>
      <c r="C1380" s="2" t="s">
        <v>1151</v>
      </c>
      <c r="D1380" s="6" t="s">
        <v>108</v>
      </c>
      <c r="E1380" s="4" t="s">
        <v>1112</v>
      </c>
      <c r="F1380" s="7">
        <v>640000</v>
      </c>
      <c r="G1380" s="8" t="s">
        <v>1170</v>
      </c>
    </row>
    <row r="1381" spans="1:7" ht="15.75" x14ac:dyDescent="0.25">
      <c r="A1381" s="28">
        <v>195</v>
      </c>
      <c r="B1381" s="12">
        <v>637698</v>
      </c>
      <c r="C1381" s="3" t="s">
        <v>1148</v>
      </c>
      <c r="D1381" s="6" t="s">
        <v>172</v>
      </c>
      <c r="E1381" s="4" t="s">
        <v>1172</v>
      </c>
      <c r="F1381" s="7">
        <v>560000</v>
      </c>
      <c r="G1381" s="8" t="s">
        <v>1171</v>
      </c>
    </row>
    <row r="1382" spans="1:7" ht="15.75" x14ac:dyDescent="0.25">
      <c r="A1382" s="28">
        <v>196</v>
      </c>
      <c r="B1382" s="12">
        <v>637699</v>
      </c>
      <c r="C1382" s="2" t="s">
        <v>28</v>
      </c>
      <c r="D1382" s="6" t="s">
        <v>1149</v>
      </c>
      <c r="E1382" s="4" t="s">
        <v>1172</v>
      </c>
      <c r="F1382" s="7">
        <v>560000</v>
      </c>
      <c r="G1382" s="8" t="s">
        <v>1173</v>
      </c>
    </row>
    <row r="1383" spans="1:7" ht="15.75" x14ac:dyDescent="0.25">
      <c r="A1383" s="28">
        <v>197</v>
      </c>
      <c r="B1383" s="12">
        <v>637700</v>
      </c>
      <c r="C1383" s="2" t="s">
        <v>96</v>
      </c>
      <c r="D1383" s="6" t="s">
        <v>1150</v>
      </c>
      <c r="E1383" s="4" t="s">
        <v>1172</v>
      </c>
      <c r="F1383" s="7">
        <v>560000</v>
      </c>
      <c r="G1383" s="8" t="s">
        <v>1174</v>
      </c>
    </row>
    <row r="1384" spans="1:7" ht="15.75" x14ac:dyDescent="0.25">
      <c r="A1384" s="326" t="s">
        <v>330</v>
      </c>
      <c r="B1384" s="327"/>
      <c r="C1384" s="327"/>
      <c r="D1384" s="327"/>
      <c r="E1384" s="328"/>
      <c r="F1384" s="77">
        <f>SUM(F1187:F1383)</f>
        <v>102405000</v>
      </c>
      <c r="G1384" s="8"/>
    </row>
    <row r="1385" spans="1:7" ht="15.75" x14ac:dyDescent="0.25">
      <c r="A1385" s="329" t="s">
        <v>1561</v>
      </c>
      <c r="B1385" s="330"/>
      <c r="C1385" s="330"/>
      <c r="D1385" s="330"/>
      <c r="E1385" s="330"/>
      <c r="F1385" s="330"/>
      <c r="G1385" s="331"/>
    </row>
    <row r="1386" spans="1:7" ht="15.75" x14ac:dyDescent="0.25">
      <c r="A1386" s="9"/>
      <c r="B1386" s="9"/>
      <c r="C1386" s="9"/>
      <c r="D1386" s="9"/>
      <c r="E1386" s="9"/>
      <c r="F1386" s="9"/>
      <c r="G1386" s="9"/>
    </row>
    <row r="1387" spans="1:7" ht="15.75" x14ac:dyDescent="0.25">
      <c r="A1387" s="321" t="s">
        <v>1560</v>
      </c>
      <c r="B1387" s="321"/>
      <c r="C1387" s="321"/>
      <c r="D1387" s="321"/>
      <c r="E1387" s="321"/>
      <c r="F1387" s="321"/>
      <c r="G1387" s="321"/>
    </row>
    <row r="1388" spans="1:7" ht="15.75" x14ac:dyDescent="0.25">
      <c r="A1388" s="322" t="s">
        <v>9</v>
      </c>
      <c r="B1388" s="322"/>
      <c r="C1388" s="322"/>
      <c r="D1388" s="76"/>
      <c r="E1388" s="322" t="s">
        <v>10</v>
      </c>
      <c r="F1388" s="322"/>
      <c r="G1388" s="322"/>
    </row>
    <row r="1389" spans="1:7" ht="15.75" x14ac:dyDescent="0.25">
      <c r="A1389" s="1"/>
      <c r="B1389" s="1"/>
      <c r="C1389" s="1"/>
      <c r="D1389" s="1"/>
      <c r="E1389" s="1"/>
      <c r="F1389" s="10"/>
      <c r="G1389" s="10"/>
    </row>
    <row r="1390" spans="1:7" ht="15.75" x14ac:dyDescent="0.25">
      <c r="A1390" s="1"/>
      <c r="B1390" s="1"/>
      <c r="C1390" s="1"/>
      <c r="D1390" s="1"/>
      <c r="E1390" s="1"/>
      <c r="F1390" s="10"/>
      <c r="G1390" s="10"/>
    </row>
    <row r="1391" spans="1:7" ht="15.75" x14ac:dyDescent="0.25">
      <c r="A1391" s="1"/>
      <c r="B1391" s="1"/>
      <c r="C1391" s="1"/>
      <c r="D1391" s="1"/>
      <c r="E1391" s="1"/>
      <c r="F1391" s="10"/>
      <c r="G1391" s="10"/>
    </row>
    <row r="1392" spans="1:7" ht="15.75" x14ac:dyDescent="0.25">
      <c r="A1392" s="1"/>
      <c r="B1392" s="1"/>
      <c r="C1392" s="1"/>
      <c r="D1392" s="1"/>
      <c r="E1392" s="1"/>
      <c r="F1392" s="10"/>
      <c r="G1392" s="10"/>
    </row>
    <row r="1393" spans="1:7" ht="15.75" x14ac:dyDescent="0.25">
      <c r="A1393" s="322" t="s">
        <v>11</v>
      </c>
      <c r="B1393" s="322"/>
      <c r="C1393" s="322"/>
      <c r="D1393" s="76"/>
      <c r="E1393" s="322" t="s">
        <v>12</v>
      </c>
      <c r="F1393" s="322"/>
      <c r="G1393" s="322"/>
    </row>
    <row r="1394" spans="1:7" ht="15.75" x14ac:dyDescent="0.25">
      <c r="A1394" s="76"/>
      <c r="B1394" s="76"/>
      <c r="C1394" s="76"/>
      <c r="D1394" s="76"/>
      <c r="E1394" s="76"/>
      <c r="F1394" s="76"/>
      <c r="G1394" s="76"/>
    </row>
    <row r="1395" spans="1:7" ht="15.75" x14ac:dyDescent="0.25">
      <c r="A1395" s="76"/>
      <c r="B1395" s="76"/>
      <c r="C1395" s="76"/>
      <c r="D1395" s="76"/>
      <c r="E1395" s="76"/>
      <c r="F1395" s="76"/>
      <c r="G1395" s="76"/>
    </row>
    <row r="1396" spans="1:7" x14ac:dyDescent="0.25">
      <c r="B1396" s="320" t="s">
        <v>183</v>
      </c>
      <c r="C1396" s="320"/>
      <c r="D1396" s="320"/>
    </row>
    <row r="1397" spans="1:7" x14ac:dyDescent="0.25">
      <c r="B1397" s="320" t="s">
        <v>1558</v>
      </c>
      <c r="C1397" s="320"/>
      <c r="D1397" s="320"/>
      <c r="E1397" s="320"/>
    </row>
    <row r="1398" spans="1:7" x14ac:dyDescent="0.25">
      <c r="B1398" s="320" t="s">
        <v>1562</v>
      </c>
      <c r="C1398" s="320"/>
      <c r="D1398" s="320"/>
      <c r="E1398" s="320"/>
    </row>
    <row r="1399" spans="1:7" x14ac:dyDescent="0.25">
      <c r="B1399" s="320" t="s">
        <v>1563</v>
      </c>
      <c r="C1399" s="320"/>
      <c r="D1399" s="320"/>
    </row>
    <row r="1400" spans="1:7" x14ac:dyDescent="0.25">
      <c r="B1400" s="73" t="s">
        <v>1492</v>
      </c>
      <c r="C1400" s="73"/>
      <c r="D1400" s="73"/>
    </row>
    <row r="1401" spans="1:7" x14ac:dyDescent="0.25">
      <c r="B1401" s="38" t="s">
        <v>1559</v>
      </c>
      <c r="C1401" s="38"/>
      <c r="D1401" s="38"/>
    </row>
    <row r="1454" spans="1:7" ht="18.75" x14ac:dyDescent="0.3">
      <c r="A1454" s="323" t="s">
        <v>166</v>
      </c>
      <c r="B1454" s="323"/>
      <c r="C1454" s="323"/>
      <c r="D1454" s="323"/>
      <c r="E1454" s="323"/>
      <c r="F1454" s="323"/>
      <c r="G1454" s="323"/>
    </row>
    <row r="1455" spans="1:7" ht="18.75" x14ac:dyDescent="0.3">
      <c r="A1455" s="324" t="s">
        <v>0</v>
      </c>
      <c r="B1455" s="324"/>
      <c r="C1455" s="324"/>
      <c r="D1455" s="324"/>
      <c r="E1455" s="324"/>
      <c r="F1455" s="324"/>
      <c r="G1455" s="324"/>
    </row>
    <row r="1456" spans="1:7" ht="18.75" x14ac:dyDescent="0.3">
      <c r="A1456" s="91"/>
      <c r="B1456" s="91"/>
      <c r="C1456" s="91"/>
      <c r="D1456" s="91"/>
      <c r="E1456" s="91"/>
      <c r="F1456" s="91"/>
      <c r="G1456" s="91"/>
    </row>
    <row r="1457" spans="1:7" ht="22.5" x14ac:dyDescent="0.3">
      <c r="A1457" s="325" t="s">
        <v>1565</v>
      </c>
      <c r="B1457" s="325"/>
      <c r="C1457" s="325"/>
      <c r="D1457" s="325"/>
      <c r="E1457" s="325"/>
      <c r="F1457" s="325"/>
      <c r="G1457" s="325"/>
    </row>
    <row r="1458" spans="1:7" ht="22.5" x14ac:dyDescent="0.3">
      <c r="A1458" s="92" t="s">
        <v>23</v>
      </c>
      <c r="B1458" s="92"/>
      <c r="C1458" s="92"/>
      <c r="D1458" s="92"/>
      <c r="E1458" s="92"/>
      <c r="F1458" s="92"/>
      <c r="G1458" s="92"/>
    </row>
    <row r="1459" spans="1:7" ht="31.5" x14ac:dyDescent="0.25">
      <c r="A1459" s="25" t="s">
        <v>1</v>
      </c>
      <c r="B1459" s="25" t="s">
        <v>2</v>
      </c>
      <c r="C1459" s="26" t="s">
        <v>3</v>
      </c>
      <c r="D1459" s="27" t="s">
        <v>4</v>
      </c>
      <c r="E1459" s="25" t="s">
        <v>5</v>
      </c>
      <c r="F1459" s="25" t="s">
        <v>6</v>
      </c>
      <c r="G1459" s="25" t="s">
        <v>1564</v>
      </c>
    </row>
    <row r="1460" spans="1:7" ht="15.75" x14ac:dyDescent="0.25">
      <c r="A1460" s="28">
        <v>1</v>
      </c>
      <c r="B1460" s="29" t="s">
        <v>2038</v>
      </c>
      <c r="C1460" s="30" t="s">
        <v>204</v>
      </c>
      <c r="D1460" s="31" t="s">
        <v>161</v>
      </c>
      <c r="E1460" s="4" t="s">
        <v>2039</v>
      </c>
      <c r="F1460" s="7">
        <v>430000</v>
      </c>
      <c r="G1460" s="21"/>
    </row>
    <row r="1461" spans="1:7" ht="15.75" x14ac:dyDescent="0.25">
      <c r="A1461" s="28">
        <v>2</v>
      </c>
      <c r="B1461" s="29" t="s">
        <v>1876</v>
      </c>
      <c r="C1461" s="30" t="s">
        <v>321</v>
      </c>
      <c r="D1461" s="31" t="s">
        <v>151</v>
      </c>
      <c r="E1461" s="4" t="s">
        <v>2040</v>
      </c>
      <c r="F1461" s="7">
        <v>640000</v>
      </c>
      <c r="G1461" s="33"/>
    </row>
    <row r="1462" spans="1:7" ht="15.75" x14ac:dyDescent="0.25">
      <c r="A1462" s="28">
        <v>3</v>
      </c>
      <c r="B1462" s="29" t="s">
        <v>1877</v>
      </c>
      <c r="C1462" s="30" t="s">
        <v>51</v>
      </c>
      <c r="D1462" s="31" t="s">
        <v>78</v>
      </c>
      <c r="E1462" s="4" t="s">
        <v>2040</v>
      </c>
      <c r="F1462" s="7">
        <v>640000</v>
      </c>
      <c r="G1462" s="33"/>
    </row>
    <row r="1463" spans="1:7" ht="15.75" x14ac:dyDescent="0.25">
      <c r="A1463" s="28">
        <v>4</v>
      </c>
      <c r="B1463" s="29" t="s">
        <v>1878</v>
      </c>
      <c r="C1463" s="30" t="s">
        <v>339</v>
      </c>
      <c r="D1463" s="31" t="s">
        <v>2041</v>
      </c>
      <c r="E1463" s="4" t="s">
        <v>2042</v>
      </c>
      <c r="F1463" s="7">
        <v>935000</v>
      </c>
      <c r="G1463" s="33"/>
    </row>
    <row r="1464" spans="1:7" ht="15.75" x14ac:dyDescent="0.25">
      <c r="A1464" s="28">
        <v>5</v>
      </c>
      <c r="B1464" s="29" t="s">
        <v>1879</v>
      </c>
      <c r="C1464" s="30" t="s">
        <v>270</v>
      </c>
      <c r="D1464" s="31" t="s">
        <v>21</v>
      </c>
      <c r="E1464" s="4" t="s">
        <v>2043</v>
      </c>
      <c r="F1464" s="7">
        <v>845000</v>
      </c>
      <c r="G1464" s="33"/>
    </row>
    <row r="1465" spans="1:7" ht="15.75" x14ac:dyDescent="0.25">
      <c r="A1465" s="28">
        <v>6</v>
      </c>
      <c r="B1465" s="29" t="s">
        <v>1880</v>
      </c>
      <c r="C1465" s="30" t="s">
        <v>2044</v>
      </c>
      <c r="D1465" s="31" t="s">
        <v>32</v>
      </c>
      <c r="E1465" s="4" t="s">
        <v>1635</v>
      </c>
      <c r="F1465" s="7">
        <v>935000</v>
      </c>
      <c r="G1465" s="33"/>
    </row>
    <row r="1466" spans="1:7" ht="15.75" x14ac:dyDescent="0.25">
      <c r="A1466" s="28">
        <v>7</v>
      </c>
      <c r="B1466" s="29" t="s">
        <v>1881</v>
      </c>
      <c r="C1466" s="30" t="s">
        <v>2045</v>
      </c>
      <c r="D1466" s="31" t="s">
        <v>2046</v>
      </c>
      <c r="E1466" s="5" t="s">
        <v>2042</v>
      </c>
      <c r="F1466" s="32">
        <v>935000</v>
      </c>
      <c r="G1466" s="33"/>
    </row>
    <row r="1467" spans="1:7" ht="15.75" x14ac:dyDescent="0.25">
      <c r="A1467" s="28">
        <v>8</v>
      </c>
      <c r="B1467" s="29" t="s">
        <v>1882</v>
      </c>
      <c r="C1467" s="30" t="s">
        <v>264</v>
      </c>
      <c r="D1467" s="31" t="s">
        <v>18</v>
      </c>
      <c r="E1467" s="4" t="s">
        <v>2039</v>
      </c>
      <c r="F1467" s="7">
        <v>430000</v>
      </c>
      <c r="G1467" s="33"/>
    </row>
    <row r="1468" spans="1:7" ht="15.75" x14ac:dyDescent="0.25">
      <c r="A1468" s="28">
        <v>9</v>
      </c>
      <c r="B1468" s="29" t="s">
        <v>1883</v>
      </c>
      <c r="C1468" s="30" t="s">
        <v>891</v>
      </c>
      <c r="D1468" s="31" t="s">
        <v>492</v>
      </c>
      <c r="E1468" s="4" t="s">
        <v>2136</v>
      </c>
      <c r="F1468" s="7">
        <v>640000</v>
      </c>
      <c r="G1468" s="95" t="s">
        <v>2137</v>
      </c>
    </row>
    <row r="1469" spans="1:7" ht="15.75" x14ac:dyDescent="0.25">
      <c r="A1469" s="28">
        <v>10</v>
      </c>
      <c r="B1469" s="29" t="s">
        <v>1884</v>
      </c>
      <c r="C1469" s="30" t="s">
        <v>2047</v>
      </c>
      <c r="D1469" s="31" t="s">
        <v>18</v>
      </c>
      <c r="E1469" s="4" t="s">
        <v>2040</v>
      </c>
      <c r="F1469" s="7">
        <v>640000</v>
      </c>
      <c r="G1469" s="33"/>
    </row>
    <row r="1470" spans="1:7" ht="15.75" x14ac:dyDescent="0.25">
      <c r="A1470" s="28">
        <v>11</v>
      </c>
      <c r="B1470" s="29" t="s">
        <v>1885</v>
      </c>
      <c r="C1470" s="30" t="s">
        <v>2048</v>
      </c>
      <c r="D1470" s="31" t="s">
        <v>180</v>
      </c>
      <c r="E1470" s="4" t="s">
        <v>2039</v>
      </c>
      <c r="F1470" s="7">
        <v>430000</v>
      </c>
      <c r="G1470" s="33"/>
    </row>
    <row r="1471" spans="1:7" ht="15.75" x14ac:dyDescent="0.25">
      <c r="A1471" s="28">
        <v>12</v>
      </c>
      <c r="B1471" s="29" t="s">
        <v>1886</v>
      </c>
      <c r="C1471" s="30" t="s">
        <v>2049</v>
      </c>
      <c r="D1471" s="31" t="s">
        <v>1799</v>
      </c>
      <c r="E1471" s="4" t="s">
        <v>2039</v>
      </c>
      <c r="F1471" s="7">
        <v>430000</v>
      </c>
      <c r="G1471" s="33"/>
    </row>
    <row r="1472" spans="1:7" ht="15.75" x14ac:dyDescent="0.25">
      <c r="A1472" s="28">
        <v>13</v>
      </c>
      <c r="B1472" s="29" t="s">
        <v>1887</v>
      </c>
      <c r="C1472" s="30" t="s">
        <v>66</v>
      </c>
      <c r="D1472" s="31" t="s">
        <v>1799</v>
      </c>
      <c r="E1472" s="4" t="s">
        <v>2039</v>
      </c>
      <c r="F1472" s="7">
        <v>430000</v>
      </c>
      <c r="G1472" s="33"/>
    </row>
    <row r="1473" spans="1:7" ht="15.75" x14ac:dyDescent="0.25">
      <c r="A1473" s="28">
        <v>14</v>
      </c>
      <c r="B1473" s="29" t="s">
        <v>1888</v>
      </c>
      <c r="C1473" s="30" t="s">
        <v>2050</v>
      </c>
      <c r="D1473" s="31" t="s">
        <v>1654</v>
      </c>
      <c r="E1473" s="4" t="s">
        <v>2040</v>
      </c>
      <c r="F1473" s="7">
        <v>640000</v>
      </c>
      <c r="G1473" s="33"/>
    </row>
    <row r="1474" spans="1:7" ht="15.75" x14ac:dyDescent="0.25">
      <c r="A1474" s="28">
        <v>15</v>
      </c>
      <c r="B1474" s="29" t="s">
        <v>1889</v>
      </c>
      <c r="C1474" s="30" t="s">
        <v>2051</v>
      </c>
      <c r="D1474" s="31" t="s">
        <v>99</v>
      </c>
      <c r="E1474" s="4" t="s">
        <v>2040</v>
      </c>
      <c r="F1474" s="7">
        <v>640000</v>
      </c>
      <c r="G1474" s="33"/>
    </row>
    <row r="1475" spans="1:7" ht="15.75" x14ac:dyDescent="0.25">
      <c r="A1475" s="28">
        <v>16</v>
      </c>
      <c r="B1475" s="29" t="s">
        <v>1890</v>
      </c>
      <c r="C1475" s="30" t="s">
        <v>2052</v>
      </c>
      <c r="D1475" s="31" t="s">
        <v>1335</v>
      </c>
      <c r="E1475" s="4" t="s">
        <v>1848</v>
      </c>
      <c r="F1475" s="7">
        <v>150000</v>
      </c>
      <c r="G1475" s="33"/>
    </row>
    <row r="1476" spans="1:7" ht="15.75" x14ac:dyDescent="0.25">
      <c r="A1476" s="28">
        <v>17</v>
      </c>
      <c r="B1476" s="29" t="s">
        <v>1891</v>
      </c>
      <c r="C1476" s="30" t="s">
        <v>2053</v>
      </c>
      <c r="D1476" s="31" t="s">
        <v>2054</v>
      </c>
      <c r="E1476" s="4" t="s">
        <v>1848</v>
      </c>
      <c r="F1476" s="7">
        <v>150000</v>
      </c>
      <c r="G1476" s="33"/>
    </row>
    <row r="1477" spans="1:7" ht="15.75" x14ac:dyDescent="0.25">
      <c r="A1477" s="28">
        <v>18</v>
      </c>
      <c r="B1477" s="29" t="s">
        <v>1892</v>
      </c>
      <c r="C1477" s="30" t="s">
        <v>2051</v>
      </c>
      <c r="D1477" s="31" t="s">
        <v>99</v>
      </c>
      <c r="E1477" s="4" t="s">
        <v>2040</v>
      </c>
      <c r="F1477" s="7">
        <v>640000</v>
      </c>
      <c r="G1477" s="33"/>
    </row>
    <row r="1478" spans="1:7" ht="15.75" x14ac:dyDescent="0.25">
      <c r="A1478" s="28">
        <v>19</v>
      </c>
      <c r="B1478" s="29" t="s">
        <v>1893</v>
      </c>
      <c r="C1478" s="30" t="s">
        <v>89</v>
      </c>
      <c r="D1478" s="31" t="s">
        <v>157</v>
      </c>
      <c r="E1478" s="4" t="s">
        <v>2039</v>
      </c>
      <c r="F1478" s="7">
        <v>430000</v>
      </c>
      <c r="G1478" s="33"/>
    </row>
    <row r="1479" spans="1:7" ht="15.75" x14ac:dyDescent="0.25">
      <c r="A1479" s="28">
        <v>20</v>
      </c>
      <c r="B1479" s="29" t="s">
        <v>1894</v>
      </c>
      <c r="C1479" s="30" t="s">
        <v>186</v>
      </c>
      <c r="D1479" s="31" t="s">
        <v>54</v>
      </c>
      <c r="E1479" s="4" t="s">
        <v>2039</v>
      </c>
      <c r="F1479" s="7">
        <v>430000</v>
      </c>
      <c r="G1479" s="33"/>
    </row>
    <row r="1480" spans="1:7" ht="15.75" x14ac:dyDescent="0.25">
      <c r="A1480" s="28">
        <v>21</v>
      </c>
      <c r="B1480" s="29" t="s">
        <v>1895</v>
      </c>
      <c r="C1480" s="30" t="s">
        <v>2055</v>
      </c>
      <c r="D1480" s="31" t="s">
        <v>58</v>
      </c>
      <c r="E1480" s="4" t="s">
        <v>2039</v>
      </c>
      <c r="F1480" s="7">
        <v>430000</v>
      </c>
      <c r="G1480" s="33"/>
    </row>
    <row r="1481" spans="1:7" ht="15.75" x14ac:dyDescent="0.25">
      <c r="A1481" s="28">
        <v>22</v>
      </c>
      <c r="B1481" s="29" t="s">
        <v>1896</v>
      </c>
      <c r="C1481" s="30" t="s">
        <v>143</v>
      </c>
      <c r="D1481" s="31" t="s">
        <v>63</v>
      </c>
      <c r="E1481" s="4" t="s">
        <v>1848</v>
      </c>
      <c r="F1481" s="7">
        <v>150000</v>
      </c>
      <c r="G1481" s="33"/>
    </row>
    <row r="1482" spans="1:7" ht="15.75" x14ac:dyDescent="0.25">
      <c r="A1482" s="28">
        <v>23</v>
      </c>
      <c r="B1482" s="29" t="s">
        <v>1897</v>
      </c>
      <c r="C1482" s="30" t="s">
        <v>2056</v>
      </c>
      <c r="D1482" s="31" t="s">
        <v>105</v>
      </c>
      <c r="E1482" s="4" t="s">
        <v>2039</v>
      </c>
      <c r="F1482" s="7">
        <v>430000</v>
      </c>
      <c r="G1482" s="33"/>
    </row>
    <row r="1483" spans="1:7" ht="15.75" x14ac:dyDescent="0.25">
      <c r="A1483" s="28">
        <v>24</v>
      </c>
      <c r="B1483" s="29" t="s">
        <v>1898</v>
      </c>
      <c r="C1483" s="30" t="s">
        <v>186</v>
      </c>
      <c r="D1483" s="31" t="s">
        <v>1010</v>
      </c>
      <c r="E1483" s="4" t="s">
        <v>2039</v>
      </c>
      <c r="F1483" s="7">
        <v>430000</v>
      </c>
      <c r="G1483" s="33"/>
    </row>
    <row r="1484" spans="1:7" ht="15.75" x14ac:dyDescent="0.25">
      <c r="A1484" s="28">
        <v>25</v>
      </c>
      <c r="B1484" s="29" t="s">
        <v>1899</v>
      </c>
      <c r="C1484" s="30" t="s">
        <v>264</v>
      </c>
      <c r="D1484" s="31" t="s">
        <v>138</v>
      </c>
      <c r="E1484" s="4" t="s">
        <v>2039</v>
      </c>
      <c r="F1484" s="7">
        <v>430000</v>
      </c>
      <c r="G1484" s="33"/>
    </row>
    <row r="1485" spans="1:7" ht="15.75" x14ac:dyDescent="0.25">
      <c r="A1485" s="28">
        <v>26</v>
      </c>
      <c r="B1485" s="29" t="s">
        <v>1900</v>
      </c>
      <c r="C1485" s="30" t="s">
        <v>144</v>
      </c>
      <c r="D1485" s="31" t="s">
        <v>769</v>
      </c>
      <c r="E1485" s="4" t="s">
        <v>2039</v>
      </c>
      <c r="F1485" s="7">
        <v>430000</v>
      </c>
      <c r="G1485" s="33"/>
    </row>
    <row r="1486" spans="1:7" ht="15.75" x14ac:dyDescent="0.25">
      <c r="A1486" s="28">
        <v>27</v>
      </c>
      <c r="B1486" s="29" t="s">
        <v>1901</v>
      </c>
      <c r="C1486" s="30" t="s">
        <v>2057</v>
      </c>
      <c r="D1486" s="31" t="s">
        <v>8</v>
      </c>
      <c r="E1486" s="4" t="s">
        <v>2039</v>
      </c>
      <c r="F1486" s="7">
        <v>430000</v>
      </c>
      <c r="G1486" s="33"/>
    </row>
    <row r="1487" spans="1:7" ht="15.75" x14ac:dyDescent="0.25">
      <c r="A1487" s="28">
        <v>28</v>
      </c>
      <c r="B1487" s="29" t="s">
        <v>1902</v>
      </c>
      <c r="C1487" s="2" t="s">
        <v>2058</v>
      </c>
      <c r="D1487" s="6" t="s">
        <v>1026</v>
      </c>
      <c r="E1487" s="4" t="s">
        <v>2039</v>
      </c>
      <c r="F1487" s="7">
        <v>430000</v>
      </c>
      <c r="G1487" s="21"/>
    </row>
    <row r="1488" spans="1:7" ht="15.75" x14ac:dyDescent="0.25">
      <c r="A1488" s="28">
        <v>29</v>
      </c>
      <c r="B1488" s="29" t="s">
        <v>1903</v>
      </c>
      <c r="C1488" s="2" t="s">
        <v>2059</v>
      </c>
      <c r="D1488" s="6" t="s">
        <v>81</v>
      </c>
      <c r="E1488" s="4" t="s">
        <v>2039</v>
      </c>
      <c r="F1488" s="7">
        <v>430000</v>
      </c>
      <c r="G1488" s="21"/>
    </row>
    <row r="1489" spans="1:7" ht="15.75" x14ac:dyDescent="0.25">
      <c r="A1489" s="28">
        <v>30</v>
      </c>
      <c r="B1489" s="29" t="s">
        <v>1904</v>
      </c>
      <c r="C1489" s="2" t="s">
        <v>2060</v>
      </c>
      <c r="D1489" s="6" t="s">
        <v>57</v>
      </c>
      <c r="E1489" s="4" t="s">
        <v>2039</v>
      </c>
      <c r="F1489" s="7">
        <v>430000</v>
      </c>
      <c r="G1489" s="21"/>
    </row>
    <row r="1490" spans="1:7" ht="15.75" x14ac:dyDescent="0.25">
      <c r="A1490" s="28">
        <v>31</v>
      </c>
      <c r="B1490" s="29" t="s">
        <v>1905</v>
      </c>
      <c r="C1490" s="30" t="s">
        <v>2061</v>
      </c>
      <c r="D1490" s="31" t="s">
        <v>112</v>
      </c>
      <c r="E1490" s="4" t="s">
        <v>2039</v>
      </c>
      <c r="F1490" s="7">
        <v>430000</v>
      </c>
      <c r="G1490" s="34"/>
    </row>
    <row r="1491" spans="1:7" ht="15.75" x14ac:dyDescent="0.25">
      <c r="A1491" s="28">
        <v>32</v>
      </c>
      <c r="B1491" s="29" t="s">
        <v>1906</v>
      </c>
      <c r="C1491" s="30" t="s">
        <v>2062</v>
      </c>
      <c r="D1491" s="31" t="s">
        <v>40</v>
      </c>
      <c r="E1491" s="4" t="s">
        <v>2039</v>
      </c>
      <c r="F1491" s="7">
        <v>430000</v>
      </c>
      <c r="G1491" s="34"/>
    </row>
    <row r="1492" spans="1:7" ht="15.75" x14ac:dyDescent="0.25">
      <c r="A1492" s="28">
        <v>33</v>
      </c>
      <c r="B1492" s="29" t="s">
        <v>1907</v>
      </c>
      <c r="C1492" s="30" t="s">
        <v>13</v>
      </c>
      <c r="D1492" s="31" t="s">
        <v>39</v>
      </c>
      <c r="E1492" s="4" t="s">
        <v>2039</v>
      </c>
      <c r="F1492" s="7">
        <v>430000</v>
      </c>
      <c r="G1492" s="34"/>
    </row>
    <row r="1493" spans="1:7" ht="15.75" x14ac:dyDescent="0.25">
      <c r="A1493" s="28">
        <v>34</v>
      </c>
      <c r="B1493" s="29" t="s">
        <v>1908</v>
      </c>
      <c r="C1493" s="30" t="s">
        <v>2063</v>
      </c>
      <c r="D1493" s="31" t="s">
        <v>1705</v>
      </c>
      <c r="E1493" s="4" t="s">
        <v>2039</v>
      </c>
      <c r="F1493" s="7">
        <v>430000</v>
      </c>
      <c r="G1493" s="34"/>
    </row>
    <row r="1494" spans="1:7" ht="15.75" x14ac:dyDescent="0.25">
      <c r="A1494" s="28">
        <v>35</v>
      </c>
      <c r="B1494" s="29" t="s">
        <v>1909</v>
      </c>
      <c r="C1494" s="30" t="s">
        <v>153</v>
      </c>
      <c r="D1494" s="31" t="s">
        <v>95</v>
      </c>
      <c r="E1494" s="4" t="s">
        <v>2039</v>
      </c>
      <c r="F1494" s="7">
        <v>430000</v>
      </c>
      <c r="G1494" s="34"/>
    </row>
    <row r="1495" spans="1:7" ht="15.75" x14ac:dyDescent="0.25">
      <c r="A1495" s="28">
        <v>36</v>
      </c>
      <c r="B1495" s="29" t="s">
        <v>1910</v>
      </c>
      <c r="C1495" s="30" t="s">
        <v>2064</v>
      </c>
      <c r="D1495" s="31" t="s">
        <v>53</v>
      </c>
      <c r="E1495" s="4" t="s">
        <v>2039</v>
      </c>
      <c r="F1495" s="7">
        <v>430000</v>
      </c>
      <c r="G1495" s="34"/>
    </row>
    <row r="1496" spans="1:7" ht="15.75" x14ac:dyDescent="0.25">
      <c r="A1496" s="28">
        <v>37</v>
      </c>
      <c r="B1496" s="29" t="s">
        <v>1911</v>
      </c>
      <c r="C1496" s="30" t="s">
        <v>2065</v>
      </c>
      <c r="D1496" s="31" t="s">
        <v>112</v>
      </c>
      <c r="E1496" s="4" t="s">
        <v>2039</v>
      </c>
      <c r="F1496" s="7">
        <v>430000</v>
      </c>
      <c r="G1496" s="34"/>
    </row>
    <row r="1497" spans="1:7" ht="15.75" x14ac:dyDescent="0.25">
      <c r="A1497" s="28">
        <v>38</v>
      </c>
      <c r="B1497" s="29" t="s">
        <v>1912</v>
      </c>
      <c r="C1497" s="30" t="s">
        <v>2066</v>
      </c>
      <c r="D1497" s="31" t="s">
        <v>1654</v>
      </c>
      <c r="E1497" s="4" t="s">
        <v>2040</v>
      </c>
      <c r="F1497" s="7">
        <v>640000</v>
      </c>
      <c r="G1497" s="34"/>
    </row>
    <row r="1498" spans="1:7" ht="15.75" x14ac:dyDescent="0.25">
      <c r="A1498" s="28">
        <v>39</v>
      </c>
      <c r="B1498" s="29" t="s">
        <v>1913</v>
      </c>
      <c r="C1498" s="30" t="s">
        <v>140</v>
      </c>
      <c r="D1498" s="31" t="s">
        <v>52</v>
      </c>
      <c r="E1498" s="4" t="s">
        <v>2067</v>
      </c>
      <c r="F1498" s="7">
        <v>990000</v>
      </c>
      <c r="G1498" s="34"/>
    </row>
    <row r="1499" spans="1:7" ht="15.75" x14ac:dyDescent="0.25">
      <c r="A1499" s="28">
        <v>40</v>
      </c>
      <c r="B1499" s="29" t="s">
        <v>1914</v>
      </c>
      <c r="C1499" s="30" t="s">
        <v>55</v>
      </c>
      <c r="D1499" s="31" t="s">
        <v>1656</v>
      </c>
      <c r="E1499" s="4" t="s">
        <v>2067</v>
      </c>
      <c r="F1499" s="7">
        <v>990000</v>
      </c>
      <c r="G1499" s="34"/>
    </row>
    <row r="1500" spans="1:7" ht="15.75" x14ac:dyDescent="0.25">
      <c r="A1500" s="28">
        <v>41</v>
      </c>
      <c r="B1500" s="29" t="s">
        <v>1915</v>
      </c>
      <c r="C1500" s="30" t="s">
        <v>66</v>
      </c>
      <c r="D1500" s="31" t="s">
        <v>20</v>
      </c>
      <c r="E1500" s="4" t="s">
        <v>2039</v>
      </c>
      <c r="F1500" s="7">
        <v>430000</v>
      </c>
      <c r="G1500" s="34"/>
    </row>
    <row r="1501" spans="1:7" ht="15.75" x14ac:dyDescent="0.25">
      <c r="A1501" s="28">
        <v>42</v>
      </c>
      <c r="B1501" s="29" t="s">
        <v>1916</v>
      </c>
      <c r="C1501" s="30" t="s">
        <v>140</v>
      </c>
      <c r="D1501" s="31" t="s">
        <v>50</v>
      </c>
      <c r="E1501" s="4" t="s">
        <v>2039</v>
      </c>
      <c r="F1501" s="7">
        <v>430000</v>
      </c>
      <c r="G1501" s="34"/>
    </row>
    <row r="1502" spans="1:7" ht="15.75" x14ac:dyDescent="0.25">
      <c r="A1502" s="28">
        <v>43</v>
      </c>
      <c r="B1502" s="29" t="s">
        <v>1917</v>
      </c>
      <c r="C1502" s="30" t="s">
        <v>298</v>
      </c>
      <c r="D1502" s="31" t="s">
        <v>70</v>
      </c>
      <c r="E1502" s="4" t="s">
        <v>2039</v>
      </c>
      <c r="F1502" s="7">
        <v>430000</v>
      </c>
      <c r="G1502" s="34"/>
    </row>
    <row r="1503" spans="1:7" ht="15.75" x14ac:dyDescent="0.25">
      <c r="A1503" s="28">
        <v>44</v>
      </c>
      <c r="B1503" s="29" t="s">
        <v>1918</v>
      </c>
      <c r="C1503" s="30" t="s">
        <v>1658</v>
      </c>
      <c r="D1503" s="31" t="s">
        <v>272</v>
      </c>
      <c r="E1503" s="4" t="s">
        <v>2039</v>
      </c>
      <c r="F1503" s="7">
        <v>430000</v>
      </c>
      <c r="G1503" s="34"/>
    </row>
    <row r="1504" spans="1:7" ht="15.75" x14ac:dyDescent="0.25">
      <c r="A1504" s="28">
        <v>45</v>
      </c>
      <c r="B1504" s="29" t="s">
        <v>1919</v>
      </c>
      <c r="C1504" s="30" t="s">
        <v>189</v>
      </c>
      <c r="D1504" s="31" t="s">
        <v>123</v>
      </c>
      <c r="E1504" s="4" t="s">
        <v>1848</v>
      </c>
      <c r="F1504" s="7">
        <v>150000</v>
      </c>
      <c r="G1504" s="34"/>
    </row>
    <row r="1505" spans="1:7" ht="15.75" x14ac:dyDescent="0.25">
      <c r="A1505" s="28">
        <v>46</v>
      </c>
      <c r="B1505" s="29" t="s">
        <v>1920</v>
      </c>
      <c r="C1505" s="30" t="s">
        <v>489</v>
      </c>
      <c r="D1505" s="31" t="s">
        <v>78</v>
      </c>
      <c r="E1505" s="4" t="s">
        <v>2039</v>
      </c>
      <c r="F1505" s="7">
        <v>430000</v>
      </c>
      <c r="G1505" s="34"/>
    </row>
    <row r="1506" spans="1:7" ht="15.75" x14ac:dyDescent="0.25">
      <c r="A1506" s="28">
        <v>47</v>
      </c>
      <c r="B1506" s="29" t="s">
        <v>1921</v>
      </c>
      <c r="C1506" s="51" t="s">
        <v>2068</v>
      </c>
      <c r="D1506" s="31" t="s">
        <v>708</v>
      </c>
      <c r="E1506" s="4" t="s">
        <v>2039</v>
      </c>
      <c r="F1506" s="7">
        <v>430000</v>
      </c>
      <c r="G1506" s="34"/>
    </row>
    <row r="1507" spans="1:7" ht="15.75" x14ac:dyDescent="0.25">
      <c r="A1507" s="28">
        <v>48</v>
      </c>
      <c r="B1507" s="29" t="s">
        <v>1922</v>
      </c>
      <c r="C1507" s="30" t="s">
        <v>2069</v>
      </c>
      <c r="D1507" s="31" t="s">
        <v>20</v>
      </c>
      <c r="E1507" s="4" t="s">
        <v>2039</v>
      </c>
      <c r="F1507" s="7">
        <v>430000</v>
      </c>
      <c r="G1507" s="34"/>
    </row>
    <row r="1508" spans="1:7" ht="15.75" x14ac:dyDescent="0.25">
      <c r="A1508" s="28">
        <v>49</v>
      </c>
      <c r="B1508" s="29" t="s">
        <v>1923</v>
      </c>
      <c r="C1508" s="30" t="s">
        <v>14</v>
      </c>
      <c r="D1508" s="31" t="s">
        <v>61</v>
      </c>
      <c r="E1508" s="4" t="s">
        <v>2039</v>
      </c>
      <c r="F1508" s="7">
        <v>430000</v>
      </c>
      <c r="G1508" s="34"/>
    </row>
    <row r="1509" spans="1:7" ht="15.75" x14ac:dyDescent="0.25">
      <c r="A1509" s="28">
        <v>50</v>
      </c>
      <c r="B1509" s="29" t="s">
        <v>1924</v>
      </c>
      <c r="C1509" s="30" t="s">
        <v>153</v>
      </c>
      <c r="D1509" s="31" t="s">
        <v>39</v>
      </c>
      <c r="E1509" s="4" t="s">
        <v>2039</v>
      </c>
      <c r="F1509" s="7">
        <v>430000</v>
      </c>
      <c r="G1509" s="34"/>
    </row>
    <row r="1510" spans="1:7" ht="15.75" x14ac:dyDescent="0.25">
      <c r="A1510" s="28">
        <v>51</v>
      </c>
      <c r="B1510" s="29" t="s">
        <v>1925</v>
      </c>
      <c r="C1510" s="30" t="s">
        <v>25</v>
      </c>
      <c r="D1510" s="31" t="s">
        <v>20</v>
      </c>
      <c r="E1510" s="4" t="s">
        <v>2039</v>
      </c>
      <c r="F1510" s="7">
        <v>430000</v>
      </c>
      <c r="G1510" s="34"/>
    </row>
    <row r="1511" spans="1:7" ht="15.75" x14ac:dyDescent="0.25">
      <c r="A1511" s="28">
        <v>52</v>
      </c>
      <c r="B1511" s="29" t="s">
        <v>1926</v>
      </c>
      <c r="C1511" s="30" t="s">
        <v>148</v>
      </c>
      <c r="D1511" s="31" t="s">
        <v>2070</v>
      </c>
      <c r="E1511" s="4" t="s">
        <v>2039</v>
      </c>
      <c r="F1511" s="7">
        <v>430000</v>
      </c>
      <c r="G1511" s="34"/>
    </row>
    <row r="1512" spans="1:7" ht="15.75" x14ac:dyDescent="0.25">
      <c r="A1512" s="28">
        <v>53</v>
      </c>
      <c r="B1512" s="29" t="s">
        <v>1927</v>
      </c>
      <c r="C1512" s="30" t="s">
        <v>174</v>
      </c>
      <c r="D1512" s="31" t="s">
        <v>62</v>
      </c>
      <c r="E1512" s="4" t="s">
        <v>2039</v>
      </c>
      <c r="F1512" s="7">
        <v>430000</v>
      </c>
      <c r="G1512" s="34"/>
    </row>
    <row r="1513" spans="1:7" ht="15.75" x14ac:dyDescent="0.25">
      <c r="A1513" s="28">
        <v>54</v>
      </c>
      <c r="B1513" s="29" t="s">
        <v>1928</v>
      </c>
      <c r="C1513" s="30" t="s">
        <v>2071</v>
      </c>
      <c r="D1513" s="31" t="s">
        <v>122</v>
      </c>
      <c r="E1513" s="5" t="s">
        <v>2042</v>
      </c>
      <c r="F1513" s="32">
        <v>935000</v>
      </c>
      <c r="G1513" s="34"/>
    </row>
    <row r="1514" spans="1:7" ht="15.75" x14ac:dyDescent="0.25">
      <c r="A1514" s="28">
        <v>55</v>
      </c>
      <c r="B1514" s="29" t="s">
        <v>1929</v>
      </c>
      <c r="C1514" s="30" t="s">
        <v>2072</v>
      </c>
      <c r="D1514" s="31" t="s">
        <v>122</v>
      </c>
      <c r="E1514" s="4" t="s">
        <v>2039</v>
      </c>
      <c r="F1514" s="7">
        <v>430000</v>
      </c>
      <c r="G1514" s="34"/>
    </row>
    <row r="1515" spans="1:7" ht="15.75" x14ac:dyDescent="0.25">
      <c r="A1515" s="28">
        <v>56</v>
      </c>
      <c r="B1515" s="29" t="s">
        <v>1930</v>
      </c>
      <c r="C1515" s="30" t="s">
        <v>26</v>
      </c>
      <c r="D1515" s="31" t="s">
        <v>122</v>
      </c>
      <c r="E1515" s="4" t="s">
        <v>1848</v>
      </c>
      <c r="F1515" s="7">
        <v>150000</v>
      </c>
      <c r="G1515" s="34"/>
    </row>
    <row r="1516" spans="1:7" ht="15.75" x14ac:dyDescent="0.25">
      <c r="A1516" s="28">
        <v>57</v>
      </c>
      <c r="B1516" s="29" t="s">
        <v>1931</v>
      </c>
      <c r="C1516" s="30" t="s">
        <v>2073</v>
      </c>
      <c r="D1516" s="31" t="s">
        <v>2074</v>
      </c>
      <c r="E1516" s="4" t="s">
        <v>1848</v>
      </c>
      <c r="F1516" s="7">
        <v>150000</v>
      </c>
      <c r="G1516" s="34"/>
    </row>
    <row r="1517" spans="1:7" ht="15.75" x14ac:dyDescent="0.25">
      <c r="A1517" s="28">
        <v>58</v>
      </c>
      <c r="B1517" s="29" t="s">
        <v>1932</v>
      </c>
      <c r="C1517" s="2" t="s">
        <v>2075</v>
      </c>
      <c r="D1517" s="6" t="s">
        <v>175</v>
      </c>
      <c r="E1517" s="4" t="s">
        <v>2039</v>
      </c>
      <c r="F1517" s="7">
        <v>430000</v>
      </c>
      <c r="G1517" s="34"/>
    </row>
    <row r="1518" spans="1:7" ht="15.75" x14ac:dyDescent="0.25">
      <c r="A1518" s="28">
        <v>59</v>
      </c>
      <c r="B1518" s="29" t="s">
        <v>1933</v>
      </c>
      <c r="C1518" s="2" t="s">
        <v>2076</v>
      </c>
      <c r="D1518" s="6" t="s">
        <v>74</v>
      </c>
      <c r="E1518" s="4" t="s">
        <v>2039</v>
      </c>
      <c r="F1518" s="7">
        <v>430000</v>
      </c>
      <c r="G1518" s="34"/>
    </row>
    <row r="1519" spans="1:7" ht="15.75" x14ac:dyDescent="0.25">
      <c r="A1519" s="28">
        <v>60</v>
      </c>
      <c r="B1519" s="29" t="s">
        <v>1934</v>
      </c>
      <c r="C1519" s="2" t="s">
        <v>68</v>
      </c>
      <c r="D1519" s="6" t="s">
        <v>36</v>
      </c>
      <c r="E1519" s="4" t="s">
        <v>2039</v>
      </c>
      <c r="F1519" s="7">
        <v>430000</v>
      </c>
      <c r="G1519" s="34"/>
    </row>
    <row r="1520" spans="1:7" ht="15.75" x14ac:dyDescent="0.25">
      <c r="A1520" s="28">
        <v>61</v>
      </c>
      <c r="B1520" s="29" t="s">
        <v>1935</v>
      </c>
      <c r="C1520" s="2" t="s">
        <v>970</v>
      </c>
      <c r="D1520" s="6" t="s">
        <v>74</v>
      </c>
      <c r="E1520" s="4" t="s">
        <v>2039</v>
      </c>
      <c r="F1520" s="7">
        <v>430000</v>
      </c>
      <c r="G1520" s="34"/>
    </row>
    <row r="1521" spans="1:7" ht="15.75" x14ac:dyDescent="0.25">
      <c r="A1521" s="28">
        <v>62</v>
      </c>
      <c r="B1521" s="29" t="s">
        <v>1936</v>
      </c>
      <c r="C1521" s="2" t="s">
        <v>2077</v>
      </c>
      <c r="D1521" s="6" t="s">
        <v>98</v>
      </c>
      <c r="E1521" s="4" t="s">
        <v>2039</v>
      </c>
      <c r="F1521" s="7">
        <v>430000</v>
      </c>
      <c r="G1521" s="34"/>
    </row>
    <row r="1522" spans="1:7" ht="15.75" x14ac:dyDescent="0.25">
      <c r="A1522" s="28">
        <v>63</v>
      </c>
      <c r="B1522" s="29" t="s">
        <v>1937</v>
      </c>
      <c r="C1522" s="2" t="s">
        <v>2078</v>
      </c>
      <c r="D1522" s="6" t="s">
        <v>70</v>
      </c>
      <c r="E1522" s="4" t="s">
        <v>2040</v>
      </c>
      <c r="F1522" s="7">
        <v>640000</v>
      </c>
      <c r="G1522" s="34"/>
    </row>
    <row r="1523" spans="1:7" ht="15.75" x14ac:dyDescent="0.25">
      <c r="A1523" s="28">
        <v>64</v>
      </c>
      <c r="B1523" s="29" t="s">
        <v>1938</v>
      </c>
      <c r="C1523" s="2" t="s">
        <v>28</v>
      </c>
      <c r="D1523" s="6" t="s">
        <v>1064</v>
      </c>
      <c r="E1523" s="4" t="s">
        <v>1848</v>
      </c>
      <c r="F1523" s="7">
        <v>150000</v>
      </c>
      <c r="G1523" s="34"/>
    </row>
    <row r="1524" spans="1:7" ht="15.75" x14ac:dyDescent="0.25">
      <c r="A1524" s="28">
        <v>65</v>
      </c>
      <c r="B1524" s="29" t="s">
        <v>1939</v>
      </c>
      <c r="C1524" s="2" t="s">
        <v>120</v>
      </c>
      <c r="D1524" s="6" t="s">
        <v>2079</v>
      </c>
      <c r="E1524" s="4" t="s">
        <v>2039</v>
      </c>
      <c r="F1524" s="7">
        <v>430000</v>
      </c>
      <c r="G1524" s="34"/>
    </row>
    <row r="1525" spans="1:7" ht="15.75" x14ac:dyDescent="0.25">
      <c r="A1525" s="28">
        <v>66</v>
      </c>
      <c r="B1525" s="29" t="s">
        <v>1940</v>
      </c>
      <c r="C1525" s="2" t="s">
        <v>42</v>
      </c>
      <c r="D1525" s="6" t="s">
        <v>86</v>
      </c>
      <c r="E1525" s="4" t="s">
        <v>2043</v>
      </c>
      <c r="F1525" s="7">
        <v>845000</v>
      </c>
      <c r="G1525" s="34"/>
    </row>
    <row r="1526" spans="1:7" ht="15.75" x14ac:dyDescent="0.25">
      <c r="A1526" s="28">
        <v>67</v>
      </c>
      <c r="B1526" s="29" t="s">
        <v>1941</v>
      </c>
      <c r="C1526" s="2" t="s">
        <v>2073</v>
      </c>
      <c r="D1526" s="6" t="s">
        <v>2074</v>
      </c>
      <c r="E1526" s="4" t="s">
        <v>2039</v>
      </c>
      <c r="F1526" s="7">
        <v>430000</v>
      </c>
      <c r="G1526" s="34"/>
    </row>
    <row r="1527" spans="1:7" ht="15.75" x14ac:dyDescent="0.25">
      <c r="A1527" s="28">
        <v>68</v>
      </c>
      <c r="B1527" s="29" t="s">
        <v>1942</v>
      </c>
      <c r="C1527" s="2" t="s">
        <v>875</v>
      </c>
      <c r="D1527" s="6" t="s">
        <v>876</v>
      </c>
      <c r="E1527" s="4" t="s">
        <v>1848</v>
      </c>
      <c r="F1527" s="7">
        <v>150000</v>
      </c>
      <c r="G1527" s="34"/>
    </row>
    <row r="1528" spans="1:7" ht="15.75" x14ac:dyDescent="0.25">
      <c r="A1528" s="28">
        <v>69</v>
      </c>
      <c r="B1528" s="29" t="s">
        <v>1943</v>
      </c>
      <c r="C1528" s="2" t="s">
        <v>2080</v>
      </c>
      <c r="D1528" s="6" t="s">
        <v>2081</v>
      </c>
      <c r="E1528" s="4" t="s">
        <v>1848</v>
      </c>
      <c r="F1528" s="7">
        <v>150000</v>
      </c>
      <c r="G1528" s="34"/>
    </row>
    <row r="1529" spans="1:7" ht="15.75" x14ac:dyDescent="0.25">
      <c r="A1529" s="28">
        <v>70</v>
      </c>
      <c r="B1529" s="29" t="s">
        <v>1944</v>
      </c>
      <c r="C1529" s="3" t="s">
        <v>877</v>
      </c>
      <c r="D1529" s="6" t="s">
        <v>878</v>
      </c>
      <c r="E1529" s="4" t="s">
        <v>1848</v>
      </c>
      <c r="F1529" s="7">
        <v>150000</v>
      </c>
      <c r="G1529" s="34"/>
    </row>
    <row r="1530" spans="1:7" ht="15.75" x14ac:dyDescent="0.25">
      <c r="A1530" s="28">
        <v>71</v>
      </c>
      <c r="B1530" s="29" t="s">
        <v>1945</v>
      </c>
      <c r="C1530" s="2" t="s">
        <v>2082</v>
      </c>
      <c r="D1530" s="6" t="s">
        <v>22</v>
      </c>
      <c r="E1530" s="4" t="s">
        <v>2042</v>
      </c>
      <c r="F1530" s="7">
        <v>935000</v>
      </c>
      <c r="G1530" s="34"/>
    </row>
    <row r="1531" spans="1:7" ht="15.75" x14ac:dyDescent="0.25">
      <c r="A1531" s="28">
        <v>72</v>
      </c>
      <c r="B1531" s="29" t="s">
        <v>1946</v>
      </c>
      <c r="C1531" s="2" t="s">
        <v>673</v>
      </c>
      <c r="D1531" s="6" t="s">
        <v>708</v>
      </c>
      <c r="E1531" s="4" t="s">
        <v>1848</v>
      </c>
      <c r="F1531" s="7">
        <v>150000</v>
      </c>
      <c r="G1531" s="34"/>
    </row>
    <row r="1532" spans="1:7" ht="15.75" x14ac:dyDescent="0.25">
      <c r="A1532" s="28">
        <v>73</v>
      </c>
      <c r="B1532" s="29" t="s">
        <v>1947</v>
      </c>
      <c r="C1532" s="2" t="s">
        <v>73</v>
      </c>
      <c r="D1532" s="6" t="s">
        <v>39</v>
      </c>
      <c r="E1532" s="4" t="s">
        <v>2043</v>
      </c>
      <c r="F1532" s="7">
        <v>845000</v>
      </c>
      <c r="G1532" s="34"/>
    </row>
    <row r="1533" spans="1:7" ht="15.75" x14ac:dyDescent="0.25">
      <c r="A1533" s="28">
        <v>74</v>
      </c>
      <c r="B1533" s="29" t="s">
        <v>1948</v>
      </c>
      <c r="C1533" s="2" t="s">
        <v>2083</v>
      </c>
      <c r="D1533" s="6" t="s">
        <v>30</v>
      </c>
      <c r="E1533" s="4" t="s">
        <v>2039</v>
      </c>
      <c r="F1533" s="7">
        <v>430000</v>
      </c>
      <c r="G1533" s="34"/>
    </row>
    <row r="1534" spans="1:7" ht="15.75" x14ac:dyDescent="0.25">
      <c r="A1534" s="28">
        <v>75</v>
      </c>
      <c r="B1534" s="29" t="s">
        <v>1949</v>
      </c>
      <c r="C1534" s="2" t="s">
        <v>2084</v>
      </c>
      <c r="D1534" s="6" t="s">
        <v>2085</v>
      </c>
      <c r="E1534" s="4" t="s">
        <v>2042</v>
      </c>
      <c r="F1534" s="7">
        <v>935000</v>
      </c>
      <c r="G1534" s="34"/>
    </row>
    <row r="1535" spans="1:7" ht="15.75" x14ac:dyDescent="0.25">
      <c r="A1535" s="28">
        <v>76</v>
      </c>
      <c r="B1535" s="29" t="s">
        <v>1950</v>
      </c>
      <c r="C1535" s="2" t="s">
        <v>84</v>
      </c>
      <c r="D1535" s="6" t="s">
        <v>72</v>
      </c>
      <c r="E1535" s="4" t="s">
        <v>2042</v>
      </c>
      <c r="F1535" s="7">
        <v>935000</v>
      </c>
      <c r="G1535" s="34"/>
    </row>
    <row r="1536" spans="1:7" ht="15.75" x14ac:dyDescent="0.25">
      <c r="A1536" s="28">
        <v>77</v>
      </c>
      <c r="B1536" s="29" t="s">
        <v>1951</v>
      </c>
      <c r="C1536" s="2" t="s">
        <v>2086</v>
      </c>
      <c r="D1536" s="6" t="s">
        <v>175</v>
      </c>
      <c r="E1536" s="4" t="s">
        <v>2042</v>
      </c>
      <c r="F1536" s="7">
        <v>935000</v>
      </c>
      <c r="G1536" s="34"/>
    </row>
    <row r="1537" spans="1:7" ht="15.75" x14ac:dyDescent="0.25">
      <c r="A1537" s="28">
        <v>78</v>
      </c>
      <c r="B1537" s="29" t="s">
        <v>1952</v>
      </c>
      <c r="C1537" s="2" t="s">
        <v>2087</v>
      </c>
      <c r="D1537" s="6" t="s">
        <v>102</v>
      </c>
      <c r="E1537" s="4" t="s">
        <v>2043</v>
      </c>
      <c r="F1537" s="7">
        <v>845000</v>
      </c>
      <c r="G1537" s="34"/>
    </row>
    <row r="1538" spans="1:7" ht="15.75" x14ac:dyDescent="0.25">
      <c r="A1538" s="28">
        <v>79</v>
      </c>
      <c r="B1538" s="29" t="s">
        <v>1953</v>
      </c>
      <c r="C1538" s="2" t="s">
        <v>42</v>
      </c>
      <c r="D1538" s="6" t="s">
        <v>780</v>
      </c>
      <c r="E1538" s="4" t="s">
        <v>2043</v>
      </c>
      <c r="F1538" s="7">
        <v>845000</v>
      </c>
      <c r="G1538" s="34"/>
    </row>
    <row r="1539" spans="1:7" ht="15.75" x14ac:dyDescent="0.25">
      <c r="A1539" s="28">
        <v>80</v>
      </c>
      <c r="B1539" s="29" t="s">
        <v>1954</v>
      </c>
      <c r="C1539" s="2" t="s">
        <v>2088</v>
      </c>
      <c r="D1539" s="6" t="s">
        <v>694</v>
      </c>
      <c r="E1539" s="4" t="s">
        <v>2039</v>
      </c>
      <c r="F1539" s="7">
        <v>430000</v>
      </c>
      <c r="G1539" s="34"/>
    </row>
    <row r="1540" spans="1:7" ht="15.75" x14ac:dyDescent="0.25">
      <c r="A1540" s="28">
        <v>81</v>
      </c>
      <c r="B1540" s="29" t="s">
        <v>1955</v>
      </c>
      <c r="C1540" s="2" t="s">
        <v>38</v>
      </c>
      <c r="D1540" s="6" t="s">
        <v>52</v>
      </c>
      <c r="E1540" s="58" t="s">
        <v>2095</v>
      </c>
      <c r="F1540" s="32">
        <v>2700000</v>
      </c>
      <c r="G1540" s="34"/>
    </row>
    <row r="1541" spans="1:7" ht="15.75" x14ac:dyDescent="0.25">
      <c r="A1541" s="28">
        <v>82</v>
      </c>
      <c r="B1541" s="29" t="s">
        <v>1956</v>
      </c>
      <c r="C1541" s="2" t="s">
        <v>191</v>
      </c>
      <c r="D1541" s="6" t="s">
        <v>67</v>
      </c>
      <c r="E1541" s="4" t="s">
        <v>2039</v>
      </c>
      <c r="F1541" s="7">
        <v>430000</v>
      </c>
      <c r="G1541" s="34"/>
    </row>
    <row r="1542" spans="1:7" ht="15.75" x14ac:dyDescent="0.25">
      <c r="A1542" s="28">
        <v>83</v>
      </c>
      <c r="B1542" s="29" t="s">
        <v>1957</v>
      </c>
      <c r="C1542" s="2" t="s">
        <v>2089</v>
      </c>
      <c r="D1542" s="6" t="s">
        <v>8</v>
      </c>
      <c r="E1542" s="4" t="s">
        <v>2039</v>
      </c>
      <c r="F1542" s="7">
        <v>430000</v>
      </c>
      <c r="G1542" s="34"/>
    </row>
    <row r="1543" spans="1:7" ht="15.75" x14ac:dyDescent="0.25">
      <c r="A1543" s="28">
        <v>84</v>
      </c>
      <c r="B1543" s="29" t="s">
        <v>1958</v>
      </c>
      <c r="C1543" s="2" t="s">
        <v>2090</v>
      </c>
      <c r="D1543" s="6" t="s">
        <v>115</v>
      </c>
      <c r="E1543" s="4" t="s">
        <v>2039</v>
      </c>
      <c r="F1543" s="7">
        <v>430000</v>
      </c>
      <c r="G1543" s="34"/>
    </row>
    <row r="1544" spans="1:7" ht="15.75" x14ac:dyDescent="0.25">
      <c r="A1544" s="28">
        <v>85</v>
      </c>
      <c r="B1544" s="29" t="s">
        <v>1959</v>
      </c>
      <c r="C1544" s="11" t="s">
        <v>2091</v>
      </c>
      <c r="D1544" s="6" t="s">
        <v>2092</v>
      </c>
      <c r="E1544" s="4" t="s">
        <v>2039</v>
      </c>
      <c r="F1544" s="7">
        <v>430000</v>
      </c>
      <c r="G1544" s="34"/>
    </row>
    <row r="1545" spans="1:7" ht="15.75" x14ac:dyDescent="0.25">
      <c r="A1545" s="28">
        <v>86</v>
      </c>
      <c r="B1545" s="29" t="s">
        <v>1960</v>
      </c>
      <c r="C1545" s="2" t="s">
        <v>2093</v>
      </c>
      <c r="D1545" s="6" t="s">
        <v>31</v>
      </c>
      <c r="E1545" s="4" t="s">
        <v>2039</v>
      </c>
      <c r="F1545" s="7">
        <v>430000</v>
      </c>
      <c r="G1545" s="34"/>
    </row>
    <row r="1546" spans="1:7" ht="15.75" x14ac:dyDescent="0.25">
      <c r="A1546" s="28">
        <v>87</v>
      </c>
      <c r="B1546" s="29" t="s">
        <v>1961</v>
      </c>
      <c r="C1546" s="2" t="s">
        <v>339</v>
      </c>
      <c r="D1546" s="6" t="s">
        <v>20</v>
      </c>
      <c r="E1546" s="4" t="s">
        <v>1848</v>
      </c>
      <c r="F1546" s="7">
        <v>150000</v>
      </c>
      <c r="G1546" s="34"/>
    </row>
    <row r="1547" spans="1:7" ht="15.75" x14ac:dyDescent="0.25">
      <c r="A1547" s="28">
        <v>88</v>
      </c>
      <c r="B1547" s="29" t="s">
        <v>1962</v>
      </c>
      <c r="C1547" s="2" t="s">
        <v>126</v>
      </c>
      <c r="D1547" s="6" t="s">
        <v>48</v>
      </c>
      <c r="E1547" s="4" t="s">
        <v>1848</v>
      </c>
      <c r="F1547" s="7">
        <v>150000</v>
      </c>
      <c r="G1547" s="34"/>
    </row>
    <row r="1548" spans="1:7" ht="15.75" x14ac:dyDescent="0.25">
      <c r="A1548" s="28">
        <v>89</v>
      </c>
      <c r="B1548" s="29" t="s">
        <v>1963</v>
      </c>
      <c r="C1548" s="2" t="s">
        <v>34</v>
      </c>
      <c r="D1548" s="6" t="s">
        <v>1657</v>
      </c>
      <c r="E1548" s="4" t="s">
        <v>1848</v>
      </c>
      <c r="F1548" s="7">
        <v>150000</v>
      </c>
      <c r="G1548" s="34"/>
    </row>
    <row r="1549" spans="1:7" ht="15.75" x14ac:dyDescent="0.25">
      <c r="A1549" s="28">
        <v>90</v>
      </c>
      <c r="B1549" s="29" t="s">
        <v>1964</v>
      </c>
      <c r="C1549" s="3" t="s">
        <v>682</v>
      </c>
      <c r="D1549" s="6" t="s">
        <v>1256</v>
      </c>
      <c r="E1549" s="4" t="s">
        <v>2039</v>
      </c>
      <c r="F1549" s="7">
        <v>430000</v>
      </c>
      <c r="G1549" s="34"/>
    </row>
    <row r="1550" spans="1:7" ht="15.75" x14ac:dyDescent="0.25">
      <c r="A1550" s="28">
        <v>91</v>
      </c>
      <c r="B1550" s="29" t="s">
        <v>1965</v>
      </c>
      <c r="C1550" s="2" t="s">
        <v>2094</v>
      </c>
      <c r="D1550" s="6" t="s">
        <v>32</v>
      </c>
      <c r="E1550" s="4" t="s">
        <v>2039</v>
      </c>
      <c r="F1550" s="7">
        <v>430000</v>
      </c>
      <c r="G1550" s="21"/>
    </row>
    <row r="1551" spans="1:7" ht="15.75" x14ac:dyDescent="0.25">
      <c r="A1551" s="28">
        <v>92</v>
      </c>
      <c r="B1551" s="29" t="s">
        <v>1966</v>
      </c>
      <c r="C1551" s="2" t="s">
        <v>84</v>
      </c>
      <c r="D1551" s="6" t="s">
        <v>82</v>
      </c>
      <c r="E1551" s="4" t="s">
        <v>2039</v>
      </c>
      <c r="F1551" s="7">
        <v>430000</v>
      </c>
      <c r="G1551" s="21"/>
    </row>
    <row r="1552" spans="1:7" ht="15.75" x14ac:dyDescent="0.25">
      <c r="A1552" s="28">
        <v>93</v>
      </c>
      <c r="B1552" s="29" t="s">
        <v>1967</v>
      </c>
      <c r="C1552" s="2" t="s">
        <v>1118</v>
      </c>
      <c r="D1552" s="6" t="s">
        <v>59</v>
      </c>
      <c r="E1552" s="4" t="s">
        <v>1848</v>
      </c>
      <c r="F1552" s="7">
        <v>150000</v>
      </c>
      <c r="G1552" s="21"/>
    </row>
    <row r="1553" spans="1:7" ht="15.75" x14ac:dyDescent="0.25">
      <c r="A1553" s="28">
        <v>94</v>
      </c>
      <c r="B1553" s="29" t="s">
        <v>1968</v>
      </c>
      <c r="C1553" s="2" t="s">
        <v>2096</v>
      </c>
      <c r="D1553" s="6" t="s">
        <v>2097</v>
      </c>
      <c r="E1553" s="4" t="s">
        <v>2039</v>
      </c>
      <c r="F1553" s="7">
        <v>430000</v>
      </c>
      <c r="G1553" s="21"/>
    </row>
    <row r="1554" spans="1:7" ht="15.75" x14ac:dyDescent="0.25">
      <c r="A1554" s="28">
        <v>95</v>
      </c>
      <c r="B1554" s="29" t="s">
        <v>1969</v>
      </c>
      <c r="C1554" s="2" t="s">
        <v>135</v>
      </c>
      <c r="D1554" s="6" t="s">
        <v>149</v>
      </c>
      <c r="E1554" s="4" t="s">
        <v>2039</v>
      </c>
      <c r="F1554" s="7">
        <v>430000</v>
      </c>
      <c r="G1554" s="21"/>
    </row>
    <row r="1555" spans="1:7" ht="15.75" x14ac:dyDescent="0.25">
      <c r="A1555" s="28">
        <v>96</v>
      </c>
      <c r="B1555" s="29" t="s">
        <v>1970</v>
      </c>
      <c r="C1555" s="2" t="s">
        <v>140</v>
      </c>
      <c r="D1555" s="6" t="s">
        <v>125</v>
      </c>
      <c r="E1555" s="4" t="s">
        <v>2039</v>
      </c>
      <c r="F1555" s="7">
        <v>430000</v>
      </c>
      <c r="G1555" s="21"/>
    </row>
    <row r="1556" spans="1:7" ht="15.75" x14ac:dyDescent="0.25">
      <c r="A1556" s="28">
        <v>97</v>
      </c>
      <c r="B1556" s="29" t="s">
        <v>1971</v>
      </c>
      <c r="C1556" s="2" t="s">
        <v>2098</v>
      </c>
      <c r="D1556" s="6" t="s">
        <v>201</v>
      </c>
      <c r="E1556" s="4" t="s">
        <v>1635</v>
      </c>
      <c r="F1556" s="7">
        <v>935000</v>
      </c>
      <c r="G1556" s="21"/>
    </row>
    <row r="1557" spans="1:7" ht="15.75" x14ac:dyDescent="0.25">
      <c r="A1557" s="28">
        <v>98</v>
      </c>
      <c r="B1557" s="29" t="s">
        <v>1972</v>
      </c>
      <c r="C1557" s="2" t="s">
        <v>2099</v>
      </c>
      <c r="D1557" s="6" t="s">
        <v>35</v>
      </c>
      <c r="E1557" s="4" t="s">
        <v>2039</v>
      </c>
      <c r="F1557" s="7">
        <v>430000</v>
      </c>
      <c r="G1557" s="21"/>
    </row>
    <row r="1558" spans="1:7" ht="15.75" x14ac:dyDescent="0.25">
      <c r="A1558" s="28">
        <v>99</v>
      </c>
      <c r="B1558" s="29" t="s">
        <v>1973</v>
      </c>
      <c r="C1558" s="2" t="s">
        <v>2100</v>
      </c>
      <c r="D1558" s="6" t="s">
        <v>54</v>
      </c>
      <c r="E1558" s="4" t="s">
        <v>1848</v>
      </c>
      <c r="F1558" s="7">
        <v>150000</v>
      </c>
      <c r="G1558" s="21"/>
    </row>
    <row r="1559" spans="1:7" ht="15.75" x14ac:dyDescent="0.25">
      <c r="A1559" s="28">
        <v>100</v>
      </c>
      <c r="B1559" s="29" t="s">
        <v>1974</v>
      </c>
      <c r="C1559" s="2" t="s">
        <v>14</v>
      </c>
      <c r="D1559" s="6" t="s">
        <v>31</v>
      </c>
      <c r="E1559" s="4" t="s">
        <v>1848</v>
      </c>
      <c r="F1559" s="7">
        <v>150000</v>
      </c>
      <c r="G1559" s="21"/>
    </row>
    <row r="1560" spans="1:7" ht="15.75" x14ac:dyDescent="0.25">
      <c r="A1560" s="28">
        <v>101</v>
      </c>
      <c r="B1560" s="29" t="s">
        <v>1975</v>
      </c>
      <c r="C1560" s="2" t="s">
        <v>1743</v>
      </c>
      <c r="D1560" s="6" t="s">
        <v>31</v>
      </c>
      <c r="E1560" s="4" t="s">
        <v>1848</v>
      </c>
      <c r="F1560" s="7">
        <v>150000</v>
      </c>
      <c r="G1560" s="21"/>
    </row>
    <row r="1561" spans="1:7" ht="15.75" x14ac:dyDescent="0.25">
      <c r="A1561" s="28">
        <v>102</v>
      </c>
      <c r="B1561" s="29" t="s">
        <v>1976</v>
      </c>
      <c r="C1561" s="2" t="s">
        <v>2101</v>
      </c>
      <c r="D1561" s="6" t="s">
        <v>8</v>
      </c>
      <c r="E1561" s="4" t="s">
        <v>2039</v>
      </c>
      <c r="F1561" s="7">
        <v>430000</v>
      </c>
      <c r="G1561" s="21"/>
    </row>
    <row r="1562" spans="1:7" ht="15.75" x14ac:dyDescent="0.25">
      <c r="A1562" s="28">
        <v>103</v>
      </c>
      <c r="B1562" s="29" t="s">
        <v>1977</v>
      </c>
      <c r="C1562" s="2" t="s">
        <v>73</v>
      </c>
      <c r="D1562" s="6" t="s">
        <v>198</v>
      </c>
      <c r="E1562" s="4" t="s">
        <v>2039</v>
      </c>
      <c r="F1562" s="7">
        <v>430000</v>
      </c>
      <c r="G1562" s="21"/>
    </row>
    <row r="1563" spans="1:7" ht="15.75" x14ac:dyDescent="0.25">
      <c r="A1563" s="28">
        <v>104</v>
      </c>
      <c r="B1563" s="29" t="s">
        <v>1978</v>
      </c>
      <c r="C1563" s="2" t="s">
        <v>2102</v>
      </c>
      <c r="D1563" s="6" t="s">
        <v>41</v>
      </c>
      <c r="E1563" s="4" t="s">
        <v>2040</v>
      </c>
      <c r="F1563" s="7">
        <v>640000</v>
      </c>
      <c r="G1563" s="21"/>
    </row>
    <row r="1564" spans="1:7" ht="15.75" x14ac:dyDescent="0.25">
      <c r="A1564" s="28">
        <v>105</v>
      </c>
      <c r="B1564" s="29" t="s">
        <v>1979</v>
      </c>
      <c r="C1564" s="2" t="s">
        <v>34</v>
      </c>
      <c r="D1564" s="6" t="s">
        <v>1089</v>
      </c>
      <c r="E1564" s="4" t="s">
        <v>2040</v>
      </c>
      <c r="F1564" s="7">
        <v>640000</v>
      </c>
      <c r="G1564" s="21"/>
    </row>
    <row r="1565" spans="1:7" ht="15.75" x14ac:dyDescent="0.25">
      <c r="A1565" s="28">
        <v>106</v>
      </c>
      <c r="B1565" s="29" t="s">
        <v>1980</v>
      </c>
      <c r="C1565" s="2" t="s">
        <v>1146</v>
      </c>
      <c r="D1565" s="6" t="s">
        <v>149</v>
      </c>
      <c r="E1565" s="4" t="s">
        <v>2039</v>
      </c>
      <c r="F1565" s="7">
        <v>430000</v>
      </c>
      <c r="G1565" s="21"/>
    </row>
    <row r="1566" spans="1:7" ht="15.75" x14ac:dyDescent="0.25">
      <c r="A1566" s="28">
        <v>107</v>
      </c>
      <c r="B1566" s="29" t="s">
        <v>1981</v>
      </c>
      <c r="C1566" s="2" t="s">
        <v>1476</v>
      </c>
      <c r="D1566" s="6" t="s">
        <v>36</v>
      </c>
      <c r="E1566" s="4" t="s">
        <v>2040</v>
      </c>
      <c r="F1566" s="7">
        <v>640000</v>
      </c>
      <c r="G1566" s="21"/>
    </row>
    <row r="1567" spans="1:7" ht="15.75" x14ac:dyDescent="0.25">
      <c r="A1567" s="28">
        <v>108</v>
      </c>
      <c r="B1567" s="29" t="s">
        <v>1982</v>
      </c>
      <c r="C1567" s="2" t="s">
        <v>2103</v>
      </c>
      <c r="D1567" s="6" t="s">
        <v>18</v>
      </c>
      <c r="E1567" s="4" t="s">
        <v>2039</v>
      </c>
      <c r="F1567" s="7">
        <v>430000</v>
      </c>
      <c r="G1567" s="21"/>
    </row>
    <row r="1568" spans="1:7" ht="15.75" x14ac:dyDescent="0.25">
      <c r="A1568" s="28">
        <v>109</v>
      </c>
      <c r="B1568" s="29" t="s">
        <v>1983</v>
      </c>
      <c r="C1568" s="2" t="s">
        <v>1094</v>
      </c>
      <c r="D1568" s="6" t="s">
        <v>138</v>
      </c>
      <c r="E1568" s="4" t="s">
        <v>2039</v>
      </c>
      <c r="F1568" s="7">
        <v>430000</v>
      </c>
      <c r="G1568" s="21"/>
    </row>
    <row r="1569" spans="1:7" ht="15.75" x14ac:dyDescent="0.25">
      <c r="A1569" s="28">
        <v>110</v>
      </c>
      <c r="B1569" s="29" t="s">
        <v>1984</v>
      </c>
      <c r="C1569" s="2" t="s">
        <v>89</v>
      </c>
      <c r="D1569" s="6" t="s">
        <v>95</v>
      </c>
      <c r="E1569" s="4" t="s">
        <v>2039</v>
      </c>
      <c r="F1569" s="7">
        <v>430000</v>
      </c>
      <c r="G1569" s="21"/>
    </row>
    <row r="1570" spans="1:7" ht="15.75" x14ac:dyDescent="0.25">
      <c r="A1570" s="28">
        <v>111</v>
      </c>
      <c r="B1570" s="29" t="s">
        <v>1985</v>
      </c>
      <c r="C1570" s="2" t="s">
        <v>2104</v>
      </c>
      <c r="D1570" s="6" t="s">
        <v>31</v>
      </c>
      <c r="E1570" s="4" t="s">
        <v>1848</v>
      </c>
      <c r="F1570" s="7">
        <v>150000</v>
      </c>
      <c r="G1570" s="21"/>
    </row>
    <row r="1571" spans="1:7" ht="15.75" x14ac:dyDescent="0.25">
      <c r="A1571" s="28">
        <v>112</v>
      </c>
      <c r="B1571" s="29" t="s">
        <v>1986</v>
      </c>
      <c r="C1571" s="2" t="s">
        <v>2105</v>
      </c>
      <c r="D1571" s="6" t="s">
        <v>102</v>
      </c>
      <c r="E1571" s="4" t="s">
        <v>2040</v>
      </c>
      <c r="F1571" s="7">
        <v>640000</v>
      </c>
      <c r="G1571" s="21"/>
    </row>
    <row r="1572" spans="1:7" ht="15.75" x14ac:dyDescent="0.25">
      <c r="A1572" s="28">
        <v>113</v>
      </c>
      <c r="B1572" s="29" t="s">
        <v>1987</v>
      </c>
      <c r="C1572" s="2" t="s">
        <v>1265</v>
      </c>
      <c r="D1572" s="6" t="s">
        <v>110</v>
      </c>
      <c r="E1572" s="4" t="s">
        <v>2040</v>
      </c>
      <c r="F1572" s="7">
        <v>640000</v>
      </c>
      <c r="G1572" s="21"/>
    </row>
    <row r="1573" spans="1:7" ht="15.75" x14ac:dyDescent="0.25">
      <c r="A1573" s="28">
        <v>114</v>
      </c>
      <c r="B1573" s="29" t="s">
        <v>1988</v>
      </c>
      <c r="C1573" s="2" t="s">
        <v>131</v>
      </c>
      <c r="D1573" s="6" t="s">
        <v>122</v>
      </c>
      <c r="E1573" s="4" t="s">
        <v>2040</v>
      </c>
      <c r="F1573" s="7">
        <v>640000</v>
      </c>
      <c r="G1573" s="21"/>
    </row>
    <row r="1574" spans="1:7" ht="15.75" x14ac:dyDescent="0.25">
      <c r="A1574" s="28">
        <v>115</v>
      </c>
      <c r="B1574" s="29" t="s">
        <v>1989</v>
      </c>
      <c r="C1574" s="2" t="s">
        <v>93</v>
      </c>
      <c r="D1574" s="6" t="s">
        <v>63</v>
      </c>
      <c r="E1574" s="4" t="s">
        <v>2040</v>
      </c>
      <c r="F1574" s="7">
        <v>640000</v>
      </c>
      <c r="G1574" s="21"/>
    </row>
    <row r="1575" spans="1:7" ht="15.75" x14ac:dyDescent="0.25">
      <c r="A1575" s="28">
        <v>116</v>
      </c>
      <c r="B1575" s="29" t="s">
        <v>1990</v>
      </c>
      <c r="C1575" s="2" t="s">
        <v>282</v>
      </c>
      <c r="D1575" s="6" t="s">
        <v>64</v>
      </c>
      <c r="E1575" s="4" t="s">
        <v>2039</v>
      </c>
      <c r="F1575" s="7">
        <v>430000</v>
      </c>
      <c r="G1575" s="21"/>
    </row>
    <row r="1576" spans="1:7" ht="15.75" x14ac:dyDescent="0.25">
      <c r="A1576" s="28">
        <v>117</v>
      </c>
      <c r="B1576" s="29" t="s">
        <v>1991</v>
      </c>
      <c r="C1576" s="2" t="s">
        <v>2106</v>
      </c>
      <c r="D1576" s="6" t="s">
        <v>180</v>
      </c>
      <c r="E1576" s="4" t="s">
        <v>2039</v>
      </c>
      <c r="F1576" s="7">
        <v>430000</v>
      </c>
      <c r="G1576" s="21"/>
    </row>
    <row r="1577" spans="1:7" ht="15.75" x14ac:dyDescent="0.25">
      <c r="A1577" s="28">
        <v>118</v>
      </c>
      <c r="B1577" s="29" t="s">
        <v>1992</v>
      </c>
      <c r="C1577" s="30" t="s">
        <v>2107</v>
      </c>
      <c r="D1577" s="31" t="s">
        <v>157</v>
      </c>
      <c r="E1577" s="4" t="s">
        <v>2039</v>
      </c>
      <c r="F1577" s="7">
        <v>430000</v>
      </c>
      <c r="G1577" s="33"/>
    </row>
    <row r="1578" spans="1:7" ht="15.75" x14ac:dyDescent="0.25">
      <c r="A1578" s="28">
        <v>119</v>
      </c>
      <c r="B1578" s="29" t="s">
        <v>1993</v>
      </c>
      <c r="C1578" s="88" t="s">
        <v>2108</v>
      </c>
      <c r="D1578" s="87" t="s">
        <v>70</v>
      </c>
      <c r="E1578" s="4" t="s">
        <v>2040</v>
      </c>
      <c r="F1578" s="7">
        <v>640000</v>
      </c>
      <c r="G1578" s="33"/>
    </row>
    <row r="1579" spans="1:7" ht="15.75" x14ac:dyDescent="0.25">
      <c r="A1579" s="28">
        <v>120</v>
      </c>
      <c r="B1579" s="29" t="s">
        <v>1994</v>
      </c>
      <c r="C1579" s="30" t="s">
        <v>73</v>
      </c>
      <c r="D1579" s="31" t="s">
        <v>86</v>
      </c>
      <c r="E1579" s="4" t="s">
        <v>2040</v>
      </c>
      <c r="F1579" s="7">
        <v>640000</v>
      </c>
      <c r="G1579" s="33"/>
    </row>
    <row r="1580" spans="1:7" ht="15.75" x14ac:dyDescent="0.25">
      <c r="A1580" s="28">
        <v>121</v>
      </c>
      <c r="B1580" s="29" t="s">
        <v>1995</v>
      </c>
      <c r="C1580" s="2" t="s">
        <v>2109</v>
      </c>
      <c r="D1580" s="6" t="s">
        <v>61</v>
      </c>
      <c r="E1580" s="4" t="s">
        <v>2039</v>
      </c>
      <c r="F1580" s="7">
        <v>430000</v>
      </c>
      <c r="G1580" s="33"/>
    </row>
    <row r="1581" spans="1:7" ht="15.75" x14ac:dyDescent="0.25">
      <c r="A1581" s="28">
        <v>122</v>
      </c>
      <c r="B1581" s="29" t="s">
        <v>1996</v>
      </c>
      <c r="C1581" s="2" t="s">
        <v>84</v>
      </c>
      <c r="D1581" s="6" t="s">
        <v>85</v>
      </c>
      <c r="E1581" s="4" t="s">
        <v>2039</v>
      </c>
      <c r="F1581" s="7">
        <v>430000</v>
      </c>
      <c r="G1581" s="33"/>
    </row>
    <row r="1582" spans="1:7" ht="15.75" x14ac:dyDescent="0.25">
      <c r="A1582" s="28">
        <v>123</v>
      </c>
      <c r="B1582" s="29" t="s">
        <v>1997</v>
      </c>
      <c r="C1582" s="2" t="s">
        <v>1008</v>
      </c>
      <c r="D1582" s="6" t="s">
        <v>27</v>
      </c>
      <c r="E1582" s="4" t="s">
        <v>1848</v>
      </c>
      <c r="F1582" s="7">
        <v>150000</v>
      </c>
      <c r="G1582" s="33"/>
    </row>
    <row r="1583" spans="1:7" ht="15.75" x14ac:dyDescent="0.25">
      <c r="A1583" s="28">
        <v>124</v>
      </c>
      <c r="B1583" s="29" t="s">
        <v>1998</v>
      </c>
      <c r="C1583" s="2" t="s">
        <v>2110</v>
      </c>
      <c r="D1583" s="6" t="s">
        <v>1325</v>
      </c>
      <c r="E1583" s="4" t="s">
        <v>2040</v>
      </c>
      <c r="F1583" s="7">
        <v>640000</v>
      </c>
      <c r="G1583" s="33"/>
    </row>
    <row r="1584" spans="1:7" ht="15.75" x14ac:dyDescent="0.25">
      <c r="A1584" s="28">
        <v>125</v>
      </c>
      <c r="B1584" s="29" t="s">
        <v>1999</v>
      </c>
      <c r="C1584" s="2" t="s">
        <v>2111</v>
      </c>
      <c r="D1584" s="6" t="s">
        <v>129</v>
      </c>
      <c r="E1584" s="4" t="s">
        <v>2040</v>
      </c>
      <c r="F1584" s="7">
        <v>640000</v>
      </c>
      <c r="G1584" s="33"/>
    </row>
    <row r="1585" spans="1:7" ht="15.75" x14ac:dyDescent="0.25">
      <c r="A1585" s="28">
        <v>126</v>
      </c>
      <c r="B1585" s="29" t="s">
        <v>2000</v>
      </c>
      <c r="C1585" s="2" t="s">
        <v>2112</v>
      </c>
      <c r="D1585" s="6" t="s">
        <v>108</v>
      </c>
      <c r="E1585" s="4" t="s">
        <v>2039</v>
      </c>
      <c r="F1585" s="7">
        <v>430000</v>
      </c>
      <c r="G1585" s="33"/>
    </row>
    <row r="1586" spans="1:7" ht="15.75" x14ac:dyDescent="0.25">
      <c r="A1586" s="28">
        <v>127</v>
      </c>
      <c r="B1586" s="29" t="s">
        <v>2001</v>
      </c>
      <c r="C1586" s="2" t="s">
        <v>84</v>
      </c>
      <c r="D1586" s="6" t="s">
        <v>157</v>
      </c>
      <c r="E1586" s="4" t="s">
        <v>2040</v>
      </c>
      <c r="F1586" s="7">
        <v>640000</v>
      </c>
      <c r="G1586" s="33"/>
    </row>
    <row r="1587" spans="1:7" ht="15.75" x14ac:dyDescent="0.25">
      <c r="A1587" s="28">
        <v>128</v>
      </c>
      <c r="B1587" s="29" t="s">
        <v>2002</v>
      </c>
      <c r="C1587" s="2" t="s">
        <v>14</v>
      </c>
      <c r="D1587" s="6" t="s">
        <v>17</v>
      </c>
      <c r="E1587" s="4" t="s">
        <v>2040</v>
      </c>
      <c r="F1587" s="7">
        <v>640000</v>
      </c>
      <c r="G1587" s="33"/>
    </row>
    <row r="1588" spans="1:7" ht="15.75" x14ac:dyDescent="0.25">
      <c r="A1588" s="28">
        <v>129</v>
      </c>
      <c r="B1588" s="29" t="s">
        <v>2003</v>
      </c>
      <c r="C1588" s="2" t="s">
        <v>2113</v>
      </c>
      <c r="D1588" s="6" t="s">
        <v>122</v>
      </c>
      <c r="E1588" s="5" t="s">
        <v>1635</v>
      </c>
      <c r="F1588" s="7">
        <v>935000</v>
      </c>
      <c r="G1588" s="33"/>
    </row>
    <row r="1589" spans="1:7" ht="15.75" x14ac:dyDescent="0.25">
      <c r="A1589" s="28">
        <v>130</v>
      </c>
      <c r="B1589" s="29" t="s">
        <v>2004</v>
      </c>
      <c r="C1589" s="2" t="s">
        <v>891</v>
      </c>
      <c r="D1589" s="6" t="s">
        <v>1752</v>
      </c>
      <c r="E1589" s="4" t="s">
        <v>1848</v>
      </c>
      <c r="F1589" s="7">
        <v>150000</v>
      </c>
      <c r="G1589" s="33"/>
    </row>
    <row r="1590" spans="1:7" ht="15.75" x14ac:dyDescent="0.25">
      <c r="A1590" s="28">
        <v>131</v>
      </c>
      <c r="B1590" s="29" t="s">
        <v>2005</v>
      </c>
      <c r="C1590" s="2" t="s">
        <v>2114</v>
      </c>
      <c r="D1590" s="6" t="s">
        <v>95</v>
      </c>
      <c r="E1590" s="5" t="s">
        <v>2042</v>
      </c>
      <c r="F1590" s="32">
        <v>935000</v>
      </c>
      <c r="G1590" s="33"/>
    </row>
    <row r="1591" spans="1:7" ht="15.75" x14ac:dyDescent="0.25">
      <c r="A1591" s="28">
        <v>132</v>
      </c>
      <c r="B1591" s="29" t="s">
        <v>2006</v>
      </c>
      <c r="C1591" s="2" t="s">
        <v>264</v>
      </c>
      <c r="D1591" s="6" t="s">
        <v>40</v>
      </c>
      <c r="E1591" s="4" t="s">
        <v>1848</v>
      </c>
      <c r="F1591" s="7">
        <v>150000</v>
      </c>
      <c r="G1591" s="33"/>
    </row>
    <row r="1592" spans="1:7" ht="15.75" x14ac:dyDescent="0.25">
      <c r="A1592" s="28">
        <v>133</v>
      </c>
      <c r="B1592" s="29" t="s">
        <v>2007</v>
      </c>
      <c r="C1592" s="2" t="s">
        <v>2115</v>
      </c>
      <c r="D1592" s="6" t="s">
        <v>998</v>
      </c>
      <c r="E1592" s="4" t="s">
        <v>2040</v>
      </c>
      <c r="F1592" s="7">
        <v>640000</v>
      </c>
      <c r="G1592" s="33"/>
    </row>
    <row r="1593" spans="1:7" ht="15.75" x14ac:dyDescent="0.25">
      <c r="A1593" s="28">
        <v>134</v>
      </c>
      <c r="B1593" s="29" t="s">
        <v>2008</v>
      </c>
      <c r="C1593" s="2" t="s">
        <v>34</v>
      </c>
      <c r="D1593" s="6" t="s">
        <v>31</v>
      </c>
      <c r="E1593" s="4" t="s">
        <v>2039</v>
      </c>
      <c r="F1593" s="7">
        <v>430000</v>
      </c>
      <c r="G1593" s="33"/>
    </row>
    <row r="1594" spans="1:7" ht="15.75" x14ac:dyDescent="0.25">
      <c r="A1594" s="28">
        <v>135</v>
      </c>
      <c r="B1594" s="29" t="s">
        <v>2009</v>
      </c>
      <c r="C1594" s="2" t="s">
        <v>2116</v>
      </c>
      <c r="D1594" s="6" t="s">
        <v>1653</v>
      </c>
      <c r="E1594" s="4" t="s">
        <v>1848</v>
      </c>
      <c r="F1594" s="7">
        <v>150000</v>
      </c>
      <c r="G1594" s="33"/>
    </row>
    <row r="1595" spans="1:7" ht="15.75" x14ac:dyDescent="0.25">
      <c r="A1595" s="28">
        <v>136</v>
      </c>
      <c r="B1595" s="29" t="s">
        <v>2010</v>
      </c>
      <c r="C1595" s="2" t="s">
        <v>14</v>
      </c>
      <c r="D1595" s="6" t="s">
        <v>173</v>
      </c>
      <c r="E1595" s="4" t="s">
        <v>2040</v>
      </c>
      <c r="F1595" s="7">
        <v>640000</v>
      </c>
      <c r="G1595" s="33"/>
    </row>
    <row r="1596" spans="1:7" ht="15.75" x14ac:dyDescent="0.25">
      <c r="A1596" s="28">
        <v>137</v>
      </c>
      <c r="B1596" s="29" t="s">
        <v>2011</v>
      </c>
      <c r="C1596" s="2" t="s">
        <v>691</v>
      </c>
      <c r="D1596" s="6" t="s">
        <v>39</v>
      </c>
      <c r="E1596" s="4" t="s">
        <v>2040</v>
      </c>
      <c r="F1596" s="7">
        <v>640000</v>
      </c>
      <c r="G1596" s="33"/>
    </row>
    <row r="1597" spans="1:7" ht="15.75" x14ac:dyDescent="0.25">
      <c r="A1597" s="28">
        <v>138</v>
      </c>
      <c r="B1597" s="29" t="s">
        <v>2012</v>
      </c>
      <c r="C1597" s="2" t="s">
        <v>148</v>
      </c>
      <c r="D1597" s="6" t="s">
        <v>39</v>
      </c>
      <c r="E1597" s="4" t="s">
        <v>2040</v>
      </c>
      <c r="F1597" s="7">
        <v>640000</v>
      </c>
      <c r="G1597" s="33"/>
    </row>
    <row r="1598" spans="1:7" ht="15.75" x14ac:dyDescent="0.25">
      <c r="A1598" s="28">
        <v>139</v>
      </c>
      <c r="B1598" s="29" t="s">
        <v>2013</v>
      </c>
      <c r="C1598" s="2" t="s">
        <v>2117</v>
      </c>
      <c r="D1598" s="6" t="s">
        <v>115</v>
      </c>
      <c r="E1598" s="4" t="s">
        <v>2039</v>
      </c>
      <c r="F1598" s="7">
        <v>430000</v>
      </c>
      <c r="G1598" s="33"/>
    </row>
    <row r="1599" spans="1:7" ht="15.75" x14ac:dyDescent="0.25">
      <c r="A1599" s="28">
        <v>140</v>
      </c>
      <c r="B1599" s="29" t="s">
        <v>2014</v>
      </c>
      <c r="C1599" s="2" t="s">
        <v>1037</v>
      </c>
      <c r="D1599" s="6" t="s">
        <v>48</v>
      </c>
      <c r="E1599" s="4" t="s">
        <v>1848</v>
      </c>
      <c r="F1599" s="7">
        <v>150000</v>
      </c>
      <c r="G1599" s="33"/>
    </row>
    <row r="1600" spans="1:7" ht="15.75" x14ac:dyDescent="0.25">
      <c r="A1600" s="28">
        <v>141</v>
      </c>
      <c r="B1600" s="29" t="s">
        <v>2015</v>
      </c>
      <c r="C1600" s="2" t="s">
        <v>186</v>
      </c>
      <c r="D1600" s="6" t="s">
        <v>671</v>
      </c>
      <c r="E1600" s="4" t="s">
        <v>2039</v>
      </c>
      <c r="F1600" s="7">
        <v>430000</v>
      </c>
      <c r="G1600" s="33"/>
    </row>
    <row r="1601" spans="1:7" ht="15.75" x14ac:dyDescent="0.25">
      <c r="A1601" s="28">
        <v>142</v>
      </c>
      <c r="B1601" s="29" t="s">
        <v>2016</v>
      </c>
      <c r="C1601" s="2" t="s">
        <v>2118</v>
      </c>
      <c r="D1601" s="6" t="s">
        <v>1862</v>
      </c>
      <c r="E1601" s="4" t="s">
        <v>2039</v>
      </c>
      <c r="F1601" s="7">
        <v>430000</v>
      </c>
      <c r="G1601" s="33"/>
    </row>
    <row r="1602" spans="1:7" ht="15.75" x14ac:dyDescent="0.25">
      <c r="A1602" s="28">
        <v>143</v>
      </c>
      <c r="B1602" s="29" t="s">
        <v>2017</v>
      </c>
      <c r="C1602" s="51" t="s">
        <v>2119</v>
      </c>
      <c r="D1602" s="31" t="s">
        <v>54</v>
      </c>
      <c r="E1602" s="4" t="s">
        <v>1848</v>
      </c>
      <c r="F1602" s="7">
        <v>150000</v>
      </c>
      <c r="G1602" s="33"/>
    </row>
    <row r="1603" spans="1:7" ht="15.75" x14ac:dyDescent="0.25">
      <c r="A1603" s="28">
        <v>144</v>
      </c>
      <c r="B1603" s="29" t="s">
        <v>2018</v>
      </c>
      <c r="C1603" s="51" t="s">
        <v>2120</v>
      </c>
      <c r="D1603" s="31" t="s">
        <v>2121</v>
      </c>
      <c r="E1603" s="5" t="s">
        <v>2043</v>
      </c>
      <c r="F1603" s="32">
        <v>845000</v>
      </c>
      <c r="G1603" s="33"/>
    </row>
    <row r="1604" spans="1:7" ht="15.75" x14ac:dyDescent="0.25">
      <c r="A1604" s="28">
        <v>145</v>
      </c>
      <c r="B1604" s="29" t="s">
        <v>2019</v>
      </c>
      <c r="C1604" s="30" t="s">
        <v>2122</v>
      </c>
      <c r="D1604" s="31" t="s">
        <v>201</v>
      </c>
      <c r="E1604" s="5" t="s">
        <v>2043</v>
      </c>
      <c r="F1604" s="32">
        <v>845000</v>
      </c>
      <c r="G1604" s="33"/>
    </row>
    <row r="1605" spans="1:7" ht="15.75" x14ac:dyDescent="0.25">
      <c r="A1605" s="28">
        <v>146</v>
      </c>
      <c r="B1605" s="29" t="s">
        <v>2020</v>
      </c>
      <c r="C1605" s="30" t="s">
        <v>127</v>
      </c>
      <c r="D1605" s="31" t="s">
        <v>58</v>
      </c>
      <c r="E1605" s="4" t="s">
        <v>2039</v>
      </c>
      <c r="F1605" s="7">
        <v>430000</v>
      </c>
      <c r="G1605" s="33"/>
    </row>
    <row r="1606" spans="1:7" ht="15.75" x14ac:dyDescent="0.25">
      <c r="A1606" s="28">
        <v>147</v>
      </c>
      <c r="B1606" s="29" t="s">
        <v>2021</v>
      </c>
      <c r="C1606" s="30" t="s">
        <v>16</v>
      </c>
      <c r="D1606" s="31" t="s">
        <v>60</v>
      </c>
      <c r="E1606" s="4" t="s">
        <v>2039</v>
      </c>
      <c r="F1606" s="7">
        <v>430000</v>
      </c>
      <c r="G1606" s="33"/>
    </row>
    <row r="1607" spans="1:7" ht="15.75" x14ac:dyDescent="0.25">
      <c r="A1607" s="28">
        <v>148</v>
      </c>
      <c r="B1607" s="29" t="s">
        <v>2022</v>
      </c>
      <c r="C1607" s="30" t="s">
        <v>2123</v>
      </c>
      <c r="D1607" s="31" t="s">
        <v>31</v>
      </c>
      <c r="E1607" s="5" t="s">
        <v>1635</v>
      </c>
      <c r="F1607" s="7">
        <v>935000</v>
      </c>
      <c r="G1607" s="33"/>
    </row>
    <row r="1608" spans="1:7" ht="15.75" x14ac:dyDescent="0.25">
      <c r="A1608" s="28">
        <v>149</v>
      </c>
      <c r="B1608" s="29" t="s">
        <v>2023</v>
      </c>
      <c r="C1608" s="30" t="s">
        <v>2124</v>
      </c>
      <c r="D1608" s="31" t="s">
        <v>37</v>
      </c>
      <c r="E1608" s="5" t="s">
        <v>1635</v>
      </c>
      <c r="F1608" s="7">
        <v>935000</v>
      </c>
      <c r="G1608" s="33"/>
    </row>
    <row r="1609" spans="1:7" ht="15.75" x14ac:dyDescent="0.25">
      <c r="A1609" s="28">
        <v>150</v>
      </c>
      <c r="B1609" s="29" t="s">
        <v>2024</v>
      </c>
      <c r="C1609" s="30" t="s">
        <v>2125</v>
      </c>
      <c r="D1609" s="31" t="s">
        <v>18</v>
      </c>
      <c r="E1609" s="4" t="s">
        <v>1848</v>
      </c>
      <c r="F1609" s="7">
        <v>150000</v>
      </c>
      <c r="G1609" s="33"/>
    </row>
    <row r="1610" spans="1:7" ht="15.75" x14ac:dyDescent="0.25">
      <c r="A1610" s="28">
        <v>151</v>
      </c>
      <c r="B1610" s="29" t="s">
        <v>2025</v>
      </c>
      <c r="C1610" s="30" t="s">
        <v>26</v>
      </c>
      <c r="D1610" s="31" t="s">
        <v>327</v>
      </c>
      <c r="E1610" s="4" t="s">
        <v>1848</v>
      </c>
      <c r="F1610" s="7">
        <v>150000</v>
      </c>
      <c r="G1610" s="33"/>
    </row>
    <row r="1611" spans="1:7" ht="15.75" x14ac:dyDescent="0.25">
      <c r="A1611" s="28">
        <v>152</v>
      </c>
      <c r="B1611" s="29" t="s">
        <v>2026</v>
      </c>
      <c r="C1611" s="30" t="s">
        <v>321</v>
      </c>
      <c r="D1611" s="31" t="s">
        <v>157</v>
      </c>
      <c r="E1611" s="4" t="s">
        <v>1848</v>
      </c>
      <c r="F1611" s="7">
        <v>150000</v>
      </c>
      <c r="G1611" s="33"/>
    </row>
    <row r="1612" spans="1:7" ht="15.75" x14ac:dyDescent="0.25">
      <c r="A1612" s="28">
        <v>153</v>
      </c>
      <c r="B1612" s="29" t="s">
        <v>2027</v>
      </c>
      <c r="C1612" s="30" t="s">
        <v>2126</v>
      </c>
      <c r="D1612" s="31" t="s">
        <v>885</v>
      </c>
      <c r="E1612" s="5" t="s">
        <v>2042</v>
      </c>
      <c r="F1612" s="7">
        <v>935000</v>
      </c>
      <c r="G1612" s="33"/>
    </row>
    <row r="1613" spans="1:7" ht="15.75" x14ac:dyDescent="0.25">
      <c r="A1613" s="28">
        <v>154</v>
      </c>
      <c r="B1613" s="29" t="s">
        <v>2028</v>
      </c>
      <c r="C1613" s="30" t="s">
        <v>25</v>
      </c>
      <c r="D1613" s="31" t="s">
        <v>8</v>
      </c>
      <c r="E1613" s="4" t="s">
        <v>1848</v>
      </c>
      <c r="F1613" s="7">
        <v>150000</v>
      </c>
      <c r="G1613" s="33"/>
    </row>
    <row r="1614" spans="1:7" ht="15.75" x14ac:dyDescent="0.25">
      <c r="A1614" s="28">
        <v>155</v>
      </c>
      <c r="B1614" s="29" t="s">
        <v>2029</v>
      </c>
      <c r="C1614" s="30" t="s">
        <v>16</v>
      </c>
      <c r="D1614" s="31" t="s">
        <v>1239</v>
      </c>
      <c r="E1614" s="4" t="s">
        <v>1848</v>
      </c>
      <c r="F1614" s="7">
        <v>150000</v>
      </c>
      <c r="G1614" s="33"/>
    </row>
    <row r="1615" spans="1:7" ht="15.75" x14ac:dyDescent="0.25">
      <c r="A1615" s="28">
        <v>156</v>
      </c>
      <c r="B1615" s="29" t="s">
        <v>2030</v>
      </c>
      <c r="C1615" s="30" t="s">
        <v>89</v>
      </c>
      <c r="D1615" s="31" t="s">
        <v>50</v>
      </c>
      <c r="E1615" s="4" t="s">
        <v>1848</v>
      </c>
      <c r="F1615" s="7">
        <v>150000</v>
      </c>
      <c r="G1615" s="33"/>
    </row>
    <row r="1616" spans="1:7" ht="15.75" x14ac:dyDescent="0.25">
      <c r="A1616" s="28">
        <v>157</v>
      </c>
      <c r="B1616" s="29" t="s">
        <v>2031</v>
      </c>
      <c r="C1616" s="30" t="s">
        <v>2127</v>
      </c>
      <c r="D1616" s="31" t="s">
        <v>109</v>
      </c>
      <c r="E1616" s="4" t="s">
        <v>1848</v>
      </c>
      <c r="F1616" s="7">
        <v>150000</v>
      </c>
      <c r="G1616" s="33"/>
    </row>
    <row r="1617" spans="1:7" ht="15.75" x14ac:dyDescent="0.25">
      <c r="A1617" s="28">
        <v>158</v>
      </c>
      <c r="B1617" s="29" t="s">
        <v>2032</v>
      </c>
      <c r="C1617" s="30" t="s">
        <v>1020</v>
      </c>
      <c r="D1617" s="31" t="s">
        <v>110</v>
      </c>
      <c r="E1617" s="4" t="s">
        <v>1848</v>
      </c>
      <c r="F1617" s="7">
        <v>150000</v>
      </c>
      <c r="G1617" s="33"/>
    </row>
    <row r="1618" spans="1:7" ht="15.75" x14ac:dyDescent="0.25">
      <c r="A1618" s="28">
        <v>159</v>
      </c>
      <c r="B1618" s="29" t="s">
        <v>2033</v>
      </c>
      <c r="C1618" s="30" t="s">
        <v>2128</v>
      </c>
      <c r="D1618" s="31" t="s">
        <v>63</v>
      </c>
      <c r="E1618" s="4" t="s">
        <v>2039</v>
      </c>
      <c r="F1618" s="7">
        <v>430000</v>
      </c>
      <c r="G1618" s="33"/>
    </row>
    <row r="1619" spans="1:7" ht="15.75" x14ac:dyDescent="0.25">
      <c r="A1619" s="28">
        <v>160</v>
      </c>
      <c r="B1619" s="29" t="s">
        <v>2034</v>
      </c>
      <c r="C1619" s="30" t="s">
        <v>2129</v>
      </c>
      <c r="D1619" s="31" t="s">
        <v>8</v>
      </c>
      <c r="E1619" s="4" t="s">
        <v>2040</v>
      </c>
      <c r="F1619" s="7">
        <v>640000</v>
      </c>
      <c r="G1619" s="33"/>
    </row>
    <row r="1620" spans="1:7" ht="15.75" x14ac:dyDescent="0.25">
      <c r="A1620" s="28">
        <v>161</v>
      </c>
      <c r="B1620" s="29" t="s">
        <v>2035</v>
      </c>
      <c r="C1620" s="30" t="s">
        <v>1130</v>
      </c>
      <c r="D1620" s="31" t="s">
        <v>53</v>
      </c>
      <c r="E1620" s="4" t="s">
        <v>1848</v>
      </c>
      <c r="F1620" s="7">
        <v>150000</v>
      </c>
      <c r="G1620" s="33"/>
    </row>
    <row r="1621" spans="1:7" ht="15.75" x14ac:dyDescent="0.25">
      <c r="A1621" s="28">
        <v>162</v>
      </c>
      <c r="B1621" s="29" t="s">
        <v>2036</v>
      </c>
      <c r="C1621" s="30" t="s">
        <v>14</v>
      </c>
      <c r="D1621" s="31" t="s">
        <v>100</v>
      </c>
      <c r="E1621" s="4" t="s">
        <v>1848</v>
      </c>
      <c r="F1621" s="7">
        <v>150000</v>
      </c>
      <c r="G1621" s="33"/>
    </row>
    <row r="1622" spans="1:7" ht="15.75" x14ac:dyDescent="0.25">
      <c r="A1622" s="28">
        <v>163</v>
      </c>
      <c r="B1622" s="29" t="s">
        <v>2037</v>
      </c>
      <c r="C1622" s="30" t="s">
        <v>1146</v>
      </c>
      <c r="D1622" s="31" t="s">
        <v>18</v>
      </c>
      <c r="E1622" s="4" t="s">
        <v>1848</v>
      </c>
      <c r="F1622" s="7">
        <v>150000</v>
      </c>
      <c r="G1622" s="33"/>
    </row>
    <row r="1623" spans="1:7" ht="15.75" x14ac:dyDescent="0.25">
      <c r="A1623" s="28">
        <v>164</v>
      </c>
      <c r="B1623" s="29" t="s">
        <v>2038</v>
      </c>
      <c r="C1623" s="30" t="s">
        <v>28</v>
      </c>
      <c r="D1623" s="31" t="s">
        <v>769</v>
      </c>
      <c r="E1623" s="4" t="s">
        <v>1848</v>
      </c>
      <c r="F1623" s="7">
        <v>150000</v>
      </c>
      <c r="G1623" s="33"/>
    </row>
    <row r="1624" spans="1:7" ht="15.75" x14ac:dyDescent="0.25">
      <c r="A1624" s="326" t="s">
        <v>330</v>
      </c>
      <c r="B1624" s="327"/>
      <c r="C1624" s="327"/>
      <c r="D1624" s="327"/>
      <c r="E1624" s="328"/>
      <c r="F1624" s="77">
        <f>SUM(F1460:F1623)</f>
        <v>79195000</v>
      </c>
      <c r="G1624" s="8"/>
    </row>
    <row r="1625" spans="1:7" ht="15.75" x14ac:dyDescent="0.25">
      <c r="A1625" s="329" t="s">
        <v>2424</v>
      </c>
      <c r="B1625" s="330"/>
      <c r="C1625" s="330"/>
      <c r="D1625" s="330"/>
      <c r="E1625" s="330"/>
      <c r="F1625" s="330"/>
      <c r="G1625" s="331"/>
    </row>
    <row r="1626" spans="1:7" ht="15.75" x14ac:dyDescent="0.25">
      <c r="A1626" s="9"/>
      <c r="B1626" s="9"/>
      <c r="C1626" s="9"/>
      <c r="D1626" s="9"/>
      <c r="E1626" s="9"/>
      <c r="F1626" s="9"/>
      <c r="G1626" s="9"/>
    </row>
    <row r="1627" spans="1:7" ht="15.75" x14ac:dyDescent="0.25">
      <c r="A1627" s="321" t="s">
        <v>2140</v>
      </c>
      <c r="B1627" s="321"/>
      <c r="C1627" s="321"/>
      <c r="D1627" s="321"/>
      <c r="E1627" s="321"/>
      <c r="F1627" s="321"/>
      <c r="G1627" s="321"/>
    </row>
    <row r="1628" spans="1:7" ht="15.75" x14ac:dyDescent="0.25">
      <c r="A1628" s="322" t="s">
        <v>9</v>
      </c>
      <c r="B1628" s="322"/>
      <c r="C1628" s="322"/>
      <c r="D1628" s="94"/>
      <c r="E1628" s="322" t="s">
        <v>10</v>
      </c>
      <c r="F1628" s="322"/>
      <c r="G1628" s="322"/>
    </row>
    <row r="1629" spans="1:7" ht="15.75" x14ac:dyDescent="0.25">
      <c r="A1629" s="1"/>
      <c r="B1629" s="1"/>
      <c r="C1629" s="1"/>
      <c r="D1629" s="1"/>
      <c r="E1629" s="1"/>
      <c r="F1629" s="10"/>
      <c r="G1629" s="10"/>
    </row>
    <row r="1630" spans="1:7" ht="15.75" x14ac:dyDescent="0.25">
      <c r="A1630" s="1"/>
      <c r="B1630" s="1"/>
      <c r="C1630" s="1"/>
      <c r="D1630" s="1"/>
      <c r="E1630" s="1"/>
      <c r="F1630" s="10"/>
      <c r="G1630" s="10"/>
    </row>
    <row r="1631" spans="1:7" ht="15.75" x14ac:dyDescent="0.25">
      <c r="A1631" s="1"/>
      <c r="B1631" s="1"/>
      <c r="C1631" s="1"/>
      <c r="D1631" s="1"/>
      <c r="E1631" s="1"/>
      <c r="F1631" s="10"/>
      <c r="G1631" s="10"/>
    </row>
    <row r="1632" spans="1:7" ht="15.75" x14ac:dyDescent="0.25">
      <c r="A1632" s="1"/>
      <c r="B1632" s="1"/>
      <c r="C1632" s="1"/>
      <c r="D1632" s="1"/>
      <c r="E1632" s="1"/>
      <c r="F1632" s="10"/>
      <c r="G1632" s="10"/>
    </row>
    <row r="1633" spans="1:7" ht="15.75" x14ac:dyDescent="0.25">
      <c r="A1633" s="322" t="s">
        <v>11</v>
      </c>
      <c r="B1633" s="322"/>
      <c r="C1633" s="322"/>
      <c r="D1633" s="94"/>
      <c r="E1633" s="322" t="s">
        <v>12</v>
      </c>
      <c r="F1633" s="322"/>
      <c r="G1633" s="322"/>
    </row>
    <row r="1634" spans="1:7" ht="15.75" x14ac:dyDescent="0.25">
      <c r="A1634" s="94"/>
      <c r="B1634" s="94"/>
      <c r="C1634" s="94"/>
      <c r="D1634" s="94"/>
      <c r="E1634" s="94"/>
      <c r="F1634" s="94"/>
      <c r="G1634" s="94"/>
    </row>
    <row r="1635" spans="1:7" ht="15.75" x14ac:dyDescent="0.25">
      <c r="A1635" s="94"/>
      <c r="B1635" s="94"/>
      <c r="C1635" s="94"/>
      <c r="D1635" s="94"/>
      <c r="E1635" s="94"/>
      <c r="F1635" s="94"/>
      <c r="G1635" s="94"/>
    </row>
    <row r="1636" spans="1:7" x14ac:dyDescent="0.25">
      <c r="B1636" s="320" t="s">
        <v>183</v>
      </c>
      <c r="C1636" s="320"/>
      <c r="D1636" s="320"/>
    </row>
    <row r="1637" spans="1:7" x14ac:dyDescent="0.25">
      <c r="B1637" s="93" t="s">
        <v>2135</v>
      </c>
      <c r="C1637" s="93"/>
      <c r="D1637" s="93"/>
    </row>
    <row r="1638" spans="1:7" x14ac:dyDescent="0.25">
      <c r="B1638" s="93" t="s">
        <v>2131</v>
      </c>
      <c r="C1638" s="93"/>
      <c r="D1638" s="93"/>
      <c r="E1638" s="93"/>
      <c r="F1638" s="93"/>
    </row>
    <row r="1639" spans="1:7" x14ac:dyDescent="0.25">
      <c r="B1639" s="93" t="s">
        <v>2425</v>
      </c>
      <c r="C1639" s="93"/>
      <c r="D1639" s="93"/>
      <c r="E1639" s="93"/>
    </row>
    <row r="1640" spans="1:7" x14ac:dyDescent="0.25">
      <c r="B1640" s="320" t="s">
        <v>2139</v>
      </c>
      <c r="C1640" s="320"/>
      <c r="D1640" s="320"/>
    </row>
    <row r="1641" spans="1:7" x14ac:dyDescent="0.25">
      <c r="B1641" s="93" t="s">
        <v>2132</v>
      </c>
      <c r="C1641" s="93"/>
      <c r="D1641" s="93"/>
    </row>
    <row r="1642" spans="1:7" x14ac:dyDescent="0.25">
      <c r="B1642" s="93" t="s">
        <v>2134</v>
      </c>
      <c r="C1642" s="93"/>
      <c r="D1642" s="93"/>
    </row>
    <row r="1643" spans="1:7" x14ac:dyDescent="0.25">
      <c r="B1643" s="93" t="s">
        <v>2133</v>
      </c>
      <c r="C1643" s="93"/>
      <c r="D1643" s="38"/>
    </row>
    <row r="1644" spans="1:7" x14ac:dyDescent="0.25">
      <c r="B1644" s="93" t="s">
        <v>2138</v>
      </c>
    </row>
  </sheetData>
  <mergeCells count="111">
    <mergeCell ref="B176:D176"/>
    <mergeCell ref="A164:C164"/>
    <mergeCell ref="E164:G164"/>
    <mergeCell ref="A169:C169"/>
    <mergeCell ref="E169:G169"/>
    <mergeCell ref="B172:D172"/>
    <mergeCell ref="A2:G2"/>
    <mergeCell ref="A4:G4"/>
    <mergeCell ref="A160:E160"/>
    <mergeCell ref="A161:G161"/>
    <mergeCell ref="A163:G163"/>
    <mergeCell ref="B505:D505"/>
    <mergeCell ref="A185:G185"/>
    <mergeCell ref="A187:G187"/>
    <mergeCell ref="A354:E354"/>
    <mergeCell ref="A355:G355"/>
    <mergeCell ref="A357:G357"/>
    <mergeCell ref="A358:C358"/>
    <mergeCell ref="E358:G358"/>
    <mergeCell ref="A363:C363"/>
    <mergeCell ref="E363:G363"/>
    <mergeCell ref="B366:D366"/>
    <mergeCell ref="B369:D369"/>
    <mergeCell ref="A492:G492"/>
    <mergeCell ref="A493:C493"/>
    <mergeCell ref="E493:G493"/>
    <mergeCell ref="A498:C498"/>
    <mergeCell ref="E498:G498"/>
    <mergeCell ref="A376:G376"/>
    <mergeCell ref="A377:G377"/>
    <mergeCell ref="A379:G379"/>
    <mergeCell ref="A489:E489"/>
    <mergeCell ref="A490:G490"/>
    <mergeCell ref="B501:D501"/>
    <mergeCell ref="A1454:G1454"/>
    <mergeCell ref="A1455:G1455"/>
    <mergeCell ref="A1457:G1457"/>
    <mergeCell ref="A1624:E1624"/>
    <mergeCell ref="A1625:G1625"/>
    <mergeCell ref="B1636:D1636"/>
    <mergeCell ref="B1640:D1640"/>
    <mergeCell ref="A1627:G1627"/>
    <mergeCell ref="A1628:C1628"/>
    <mergeCell ref="E1628:G1628"/>
    <mergeCell ref="A1633:C1633"/>
    <mergeCell ref="E1633:G1633"/>
    <mergeCell ref="A1009:G1009"/>
    <mergeCell ref="A1010:G1010"/>
    <mergeCell ref="A1012:G1012"/>
    <mergeCell ref="A1165:E1165"/>
    <mergeCell ref="A1166:G1166"/>
    <mergeCell ref="B1176:D1176"/>
    <mergeCell ref="B1177:D1177"/>
    <mergeCell ref="A1168:G1168"/>
    <mergeCell ref="A1169:C1169"/>
    <mergeCell ref="E1169:G1169"/>
    <mergeCell ref="A1174:C1174"/>
    <mergeCell ref="E1174:G1174"/>
    <mergeCell ref="A773:G773"/>
    <mergeCell ref="A775:G775"/>
    <mergeCell ref="A978:E978"/>
    <mergeCell ref="A979:G979"/>
    <mergeCell ref="B989:D989"/>
    <mergeCell ref="B990:D990"/>
    <mergeCell ref="A981:G981"/>
    <mergeCell ref="A982:C982"/>
    <mergeCell ref="E982:G982"/>
    <mergeCell ref="A987:C987"/>
    <mergeCell ref="E987:G987"/>
    <mergeCell ref="A729:G729"/>
    <mergeCell ref="B742:D742"/>
    <mergeCell ref="A731:G731"/>
    <mergeCell ref="A732:C732"/>
    <mergeCell ref="E732:G732"/>
    <mergeCell ref="A737:C737"/>
    <mergeCell ref="E737:G737"/>
    <mergeCell ref="B739:D739"/>
    <mergeCell ref="A525:G525"/>
    <mergeCell ref="A526:G526"/>
    <mergeCell ref="A528:G528"/>
    <mergeCell ref="A638:E638"/>
    <mergeCell ref="A639:G639"/>
    <mergeCell ref="B650:D650"/>
    <mergeCell ref="B654:D654"/>
    <mergeCell ref="A672:G672"/>
    <mergeCell ref="B740:D740"/>
    <mergeCell ref="B741:D741"/>
    <mergeCell ref="A1:G1"/>
    <mergeCell ref="B1397:E1397"/>
    <mergeCell ref="B1398:E1398"/>
    <mergeCell ref="B1399:D1399"/>
    <mergeCell ref="A1387:G1387"/>
    <mergeCell ref="A1388:C1388"/>
    <mergeCell ref="E1388:G1388"/>
    <mergeCell ref="A1393:C1393"/>
    <mergeCell ref="E1393:G1393"/>
    <mergeCell ref="A1182:G1182"/>
    <mergeCell ref="A1184:G1184"/>
    <mergeCell ref="A1384:E1384"/>
    <mergeCell ref="A1385:G1385"/>
    <mergeCell ref="B1396:D1396"/>
    <mergeCell ref="A1181:G1181"/>
    <mergeCell ref="A641:G641"/>
    <mergeCell ref="A642:C642"/>
    <mergeCell ref="E642:G642"/>
    <mergeCell ref="A647:C647"/>
    <mergeCell ref="E647:G647"/>
    <mergeCell ref="A772:G772"/>
    <mergeCell ref="A673:G673"/>
    <mergeCell ref="A675:G675"/>
    <mergeCell ref="A728:E728"/>
  </mergeCells>
  <pageMargins left="0.3" right="0" top="0.5" bottom="0.3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4"/>
  <sheetViews>
    <sheetView topLeftCell="B5" zoomScaleNormal="100" workbookViewId="0">
      <selection activeCell="J18" sqref="J18"/>
    </sheetView>
  </sheetViews>
  <sheetFormatPr defaultRowHeight="15" x14ac:dyDescent="0.25"/>
  <cols>
    <col min="1" max="1" width="5.28515625" customWidth="1"/>
    <col min="2" max="2" width="10.5703125" customWidth="1"/>
    <col min="3" max="3" width="21.42578125" customWidth="1"/>
    <col min="4" max="4" width="7.42578125" customWidth="1"/>
    <col min="5" max="5" width="20.28515625" customWidth="1"/>
    <col min="6" max="6" width="11.28515625" customWidth="1"/>
    <col min="7" max="7" width="14.28515625" customWidth="1"/>
    <col min="9" max="9" width="11.140625" bestFit="1" customWidth="1"/>
    <col min="10" max="10" width="12.5703125" customWidth="1"/>
  </cols>
  <sheetData>
    <row r="1" spans="1:7" ht="18.75" x14ac:dyDescent="0.3">
      <c r="A1" s="323" t="s">
        <v>166</v>
      </c>
      <c r="B1" s="323"/>
      <c r="C1" s="323"/>
      <c r="D1" s="323"/>
      <c r="E1" s="323"/>
      <c r="F1" s="323"/>
      <c r="G1" s="323"/>
    </row>
    <row r="2" spans="1:7" ht="18.75" x14ac:dyDescent="0.3">
      <c r="A2" s="324" t="s">
        <v>0</v>
      </c>
      <c r="B2" s="324"/>
      <c r="C2" s="324"/>
      <c r="D2" s="324"/>
      <c r="E2" s="324"/>
      <c r="F2" s="324"/>
      <c r="G2" s="324"/>
    </row>
    <row r="3" spans="1:7" ht="17.45" x14ac:dyDescent="0.3">
      <c r="A3" s="66"/>
      <c r="B3" s="66"/>
      <c r="C3" s="66"/>
      <c r="D3" s="66"/>
      <c r="E3" s="66"/>
      <c r="F3" s="66"/>
      <c r="G3" s="66"/>
    </row>
    <row r="4" spans="1:7" ht="22.5" x14ac:dyDescent="0.3">
      <c r="A4" s="325" t="s">
        <v>331</v>
      </c>
      <c r="B4" s="325"/>
      <c r="C4" s="325"/>
      <c r="D4" s="325"/>
      <c r="E4" s="325"/>
      <c r="F4" s="325"/>
      <c r="G4" s="325"/>
    </row>
    <row r="5" spans="1:7" ht="22.9" x14ac:dyDescent="0.4">
      <c r="A5" s="64" t="s">
        <v>23</v>
      </c>
      <c r="B5" s="64"/>
      <c r="C5" s="64"/>
      <c r="D5" s="64"/>
      <c r="E5" s="64"/>
      <c r="F5" s="64"/>
      <c r="G5" s="64"/>
    </row>
    <row r="6" spans="1:7" ht="27.6" customHeight="1" x14ac:dyDescent="0.25">
      <c r="A6" s="13" t="s">
        <v>1</v>
      </c>
      <c r="B6" s="13" t="s">
        <v>2</v>
      </c>
      <c r="C6" s="14" t="s">
        <v>3</v>
      </c>
      <c r="D6" s="15" t="s">
        <v>4</v>
      </c>
      <c r="E6" s="13" t="s">
        <v>5</v>
      </c>
      <c r="F6" s="13" t="s">
        <v>6</v>
      </c>
      <c r="G6" s="16" t="s">
        <v>7</v>
      </c>
    </row>
    <row r="7" spans="1:7" ht="14.45" customHeight="1" x14ac:dyDescent="0.25">
      <c r="A7" s="78">
        <v>1</v>
      </c>
      <c r="B7" s="83" t="s">
        <v>1566</v>
      </c>
      <c r="C7" s="3" t="s">
        <v>1616</v>
      </c>
      <c r="D7" s="84" t="s">
        <v>110</v>
      </c>
      <c r="E7" s="4" t="s">
        <v>1617</v>
      </c>
      <c r="F7" s="85">
        <v>400000</v>
      </c>
      <c r="G7" s="86" t="s">
        <v>1618</v>
      </c>
    </row>
    <row r="8" spans="1:7" ht="14.45" customHeight="1" x14ac:dyDescent="0.25">
      <c r="A8" s="78">
        <v>2</v>
      </c>
      <c r="B8" s="83" t="s">
        <v>1567</v>
      </c>
      <c r="C8" s="3" t="s">
        <v>14</v>
      </c>
      <c r="D8" s="84" t="s">
        <v>664</v>
      </c>
      <c r="E8" s="4" t="s">
        <v>1617</v>
      </c>
      <c r="F8" s="85">
        <v>400000</v>
      </c>
      <c r="G8" s="86" t="s">
        <v>1618</v>
      </c>
    </row>
    <row r="9" spans="1:7" ht="14.45" customHeight="1" x14ac:dyDescent="0.25">
      <c r="A9" s="78">
        <v>3</v>
      </c>
      <c r="B9" s="83" t="s">
        <v>1568</v>
      </c>
      <c r="C9" s="3" t="s">
        <v>153</v>
      </c>
      <c r="D9" s="84" t="s">
        <v>59</v>
      </c>
      <c r="E9" s="4" t="s">
        <v>1617</v>
      </c>
      <c r="F9" s="85">
        <v>400000</v>
      </c>
      <c r="G9" s="86" t="s">
        <v>1618</v>
      </c>
    </row>
    <row r="10" spans="1:7" ht="14.45" customHeight="1" x14ac:dyDescent="0.25">
      <c r="A10" s="78">
        <v>4</v>
      </c>
      <c r="B10" s="83" t="s">
        <v>1569</v>
      </c>
      <c r="C10" s="3" t="s">
        <v>1619</v>
      </c>
      <c r="D10" s="84" t="s">
        <v>1108</v>
      </c>
      <c r="E10" s="4" t="s">
        <v>1393</v>
      </c>
      <c r="F10" s="85">
        <v>1680000</v>
      </c>
      <c r="G10" s="86" t="s">
        <v>1701</v>
      </c>
    </row>
    <row r="11" spans="1:7" ht="14.45" customHeight="1" x14ac:dyDescent="0.25">
      <c r="A11" s="78">
        <v>5</v>
      </c>
      <c r="B11" s="83" t="s">
        <v>1570</v>
      </c>
      <c r="C11" s="3" t="s">
        <v>1619</v>
      </c>
      <c r="D11" s="84" t="s">
        <v>1108</v>
      </c>
      <c r="E11" s="4" t="s">
        <v>1494</v>
      </c>
      <c r="F11" s="85">
        <v>840000</v>
      </c>
      <c r="G11" s="86" t="s">
        <v>1701</v>
      </c>
    </row>
    <row r="12" spans="1:7" ht="14.45" customHeight="1" x14ac:dyDescent="0.3">
      <c r="A12" s="78">
        <v>6</v>
      </c>
      <c r="B12" s="83" t="s">
        <v>1571</v>
      </c>
      <c r="C12" s="3" t="s">
        <v>674</v>
      </c>
      <c r="D12" s="84" t="s">
        <v>22</v>
      </c>
      <c r="E12" s="4" t="s">
        <v>1617</v>
      </c>
      <c r="F12" s="85">
        <v>400000</v>
      </c>
      <c r="G12" s="86" t="s">
        <v>1618</v>
      </c>
    </row>
    <row r="13" spans="1:7" ht="14.45" customHeight="1" x14ac:dyDescent="0.25">
      <c r="A13" s="78">
        <v>7</v>
      </c>
      <c r="B13" s="83" t="s">
        <v>1572</v>
      </c>
      <c r="C13" s="3" t="s">
        <v>264</v>
      </c>
      <c r="D13" s="84" t="s">
        <v>92</v>
      </c>
      <c r="E13" s="4" t="s">
        <v>1620</v>
      </c>
      <c r="F13" s="85">
        <v>1200000</v>
      </c>
      <c r="G13" s="86" t="s">
        <v>1618</v>
      </c>
    </row>
    <row r="14" spans="1:7" ht="14.45" customHeight="1" x14ac:dyDescent="0.25">
      <c r="A14" s="78">
        <v>8</v>
      </c>
      <c r="B14" s="83" t="s">
        <v>1573</v>
      </c>
      <c r="C14" s="3" t="s">
        <v>1057</v>
      </c>
      <c r="D14" s="84" t="s">
        <v>172</v>
      </c>
      <c r="E14" s="4" t="s">
        <v>1621</v>
      </c>
      <c r="F14" s="85">
        <v>800000</v>
      </c>
      <c r="G14" s="86" t="s">
        <v>1618</v>
      </c>
    </row>
    <row r="15" spans="1:7" ht="14.45" customHeight="1" x14ac:dyDescent="0.25">
      <c r="A15" s="78">
        <v>9</v>
      </c>
      <c r="B15" s="83" t="s">
        <v>1574</v>
      </c>
      <c r="C15" s="3" t="s">
        <v>870</v>
      </c>
      <c r="D15" s="84" t="s">
        <v>871</v>
      </c>
      <c r="E15" s="4" t="s">
        <v>1621</v>
      </c>
      <c r="F15" s="85">
        <v>800000</v>
      </c>
      <c r="G15" s="86" t="s">
        <v>1618</v>
      </c>
    </row>
    <row r="16" spans="1:7" ht="14.45" customHeight="1" x14ac:dyDescent="0.25">
      <c r="A16" s="78">
        <v>10</v>
      </c>
      <c r="B16" s="83" t="s">
        <v>1575</v>
      </c>
      <c r="C16" s="3" t="s">
        <v>493</v>
      </c>
      <c r="D16" s="84" t="s">
        <v>21</v>
      </c>
      <c r="E16" s="4" t="s">
        <v>1621</v>
      </c>
      <c r="F16" s="85">
        <v>800000</v>
      </c>
      <c r="G16" s="86" t="s">
        <v>1618</v>
      </c>
    </row>
    <row r="17" spans="1:7" ht="14.45" customHeight="1" x14ac:dyDescent="0.25">
      <c r="A17" s="78">
        <v>11</v>
      </c>
      <c r="B17" s="83" t="s">
        <v>1576</v>
      </c>
      <c r="C17" s="3" t="s">
        <v>111</v>
      </c>
      <c r="D17" s="84" t="s">
        <v>17</v>
      </c>
      <c r="E17" s="4" t="s">
        <v>1621</v>
      </c>
      <c r="F17" s="85">
        <v>800000</v>
      </c>
      <c r="G17" s="86" t="s">
        <v>1618</v>
      </c>
    </row>
    <row r="18" spans="1:7" ht="14.45" customHeight="1" x14ac:dyDescent="0.25">
      <c r="A18" s="78">
        <v>12</v>
      </c>
      <c r="B18" s="83" t="s">
        <v>1577</v>
      </c>
      <c r="C18" s="3" t="s">
        <v>26</v>
      </c>
      <c r="D18" s="84" t="s">
        <v>43</v>
      </c>
      <c r="E18" s="4" t="s">
        <v>1621</v>
      </c>
      <c r="F18" s="85">
        <v>800000</v>
      </c>
      <c r="G18" s="86" t="s">
        <v>1618</v>
      </c>
    </row>
    <row r="19" spans="1:7" ht="14.45" customHeight="1" x14ac:dyDescent="0.25">
      <c r="A19" s="78">
        <v>13</v>
      </c>
      <c r="B19" s="83" t="s">
        <v>1578</v>
      </c>
      <c r="C19" s="3" t="s">
        <v>134</v>
      </c>
      <c r="D19" s="84" t="s">
        <v>54</v>
      </c>
      <c r="E19" s="4" t="s">
        <v>1621</v>
      </c>
      <c r="F19" s="85">
        <v>800000</v>
      </c>
      <c r="G19" s="86" t="s">
        <v>1618</v>
      </c>
    </row>
    <row r="20" spans="1:7" ht="14.45" customHeight="1" x14ac:dyDescent="0.25">
      <c r="A20" s="78">
        <v>14</v>
      </c>
      <c r="B20" s="83" t="s">
        <v>1579</v>
      </c>
      <c r="C20" s="3" t="s">
        <v>13</v>
      </c>
      <c r="D20" s="84" t="s">
        <v>477</v>
      </c>
      <c r="E20" s="4" t="s">
        <v>1621</v>
      </c>
      <c r="F20" s="85">
        <v>800000</v>
      </c>
      <c r="G20" s="86" t="s">
        <v>1618</v>
      </c>
    </row>
    <row r="21" spans="1:7" ht="14.45" customHeight="1" x14ac:dyDescent="0.25">
      <c r="A21" s="78">
        <v>15</v>
      </c>
      <c r="B21" s="83" t="s">
        <v>1580</v>
      </c>
      <c r="C21" s="3" t="s">
        <v>1622</v>
      </c>
      <c r="D21" s="84" t="s">
        <v>476</v>
      </c>
      <c r="E21" s="4" t="s">
        <v>1621</v>
      </c>
      <c r="F21" s="85">
        <v>800000</v>
      </c>
      <c r="G21" s="86" t="s">
        <v>1618</v>
      </c>
    </row>
    <row r="22" spans="1:7" ht="14.45" customHeight="1" x14ac:dyDescent="0.25">
      <c r="A22" s="78">
        <v>16</v>
      </c>
      <c r="B22" s="83" t="s">
        <v>1581</v>
      </c>
      <c r="C22" s="3" t="s">
        <v>15</v>
      </c>
      <c r="D22" s="84"/>
      <c r="E22" s="4"/>
      <c r="F22" s="85"/>
      <c r="G22" s="86" t="s">
        <v>1618</v>
      </c>
    </row>
    <row r="23" spans="1:7" ht="14.45" customHeight="1" x14ac:dyDescent="0.25">
      <c r="A23" s="78">
        <v>17</v>
      </c>
      <c r="B23" s="83" t="s">
        <v>1582</v>
      </c>
      <c r="C23" s="3" t="s">
        <v>1623</v>
      </c>
      <c r="D23" s="84" t="s">
        <v>83</v>
      </c>
      <c r="E23" s="4" t="s">
        <v>1624</v>
      </c>
      <c r="F23" s="85">
        <v>3000000</v>
      </c>
      <c r="G23" s="86" t="s">
        <v>1618</v>
      </c>
    </row>
    <row r="24" spans="1:7" ht="14.45" customHeight="1" x14ac:dyDescent="0.25">
      <c r="A24" s="78">
        <v>18</v>
      </c>
      <c r="B24" s="83" t="s">
        <v>1583</v>
      </c>
      <c r="C24" s="3" t="s">
        <v>264</v>
      </c>
      <c r="D24" s="84" t="s">
        <v>92</v>
      </c>
      <c r="E24" s="4" t="s">
        <v>1625</v>
      </c>
      <c r="F24" s="85">
        <v>900000</v>
      </c>
      <c r="G24" s="86" t="s">
        <v>1618</v>
      </c>
    </row>
    <row r="25" spans="1:7" ht="14.45" customHeight="1" x14ac:dyDescent="0.25">
      <c r="A25" s="78">
        <v>19</v>
      </c>
      <c r="B25" s="83" t="s">
        <v>1584</v>
      </c>
      <c r="C25" s="3" t="s">
        <v>1626</v>
      </c>
      <c r="D25" s="84" t="s">
        <v>180</v>
      </c>
      <c r="E25" s="4" t="s">
        <v>1625</v>
      </c>
      <c r="F25" s="85">
        <v>900000</v>
      </c>
      <c r="G25" s="86" t="s">
        <v>1618</v>
      </c>
    </row>
    <row r="26" spans="1:7" ht="14.45" customHeight="1" x14ac:dyDescent="0.25">
      <c r="A26" s="78">
        <v>20</v>
      </c>
      <c r="B26" s="83" t="s">
        <v>1585</v>
      </c>
      <c r="C26" s="3" t="s">
        <v>14</v>
      </c>
      <c r="D26" s="84" t="s">
        <v>108</v>
      </c>
      <c r="E26" s="4" t="s">
        <v>1625</v>
      </c>
      <c r="F26" s="85">
        <v>900000</v>
      </c>
      <c r="G26" s="86" t="s">
        <v>1618</v>
      </c>
    </row>
    <row r="27" spans="1:7" ht="14.45" customHeight="1" x14ac:dyDescent="0.25">
      <c r="A27" s="78">
        <v>21</v>
      </c>
      <c r="B27" s="83" t="s">
        <v>1586</v>
      </c>
      <c r="C27" s="3" t="s">
        <v>14</v>
      </c>
      <c r="D27" s="84" t="s">
        <v>1627</v>
      </c>
      <c r="E27" s="4" t="s">
        <v>1620</v>
      </c>
      <c r="F27" s="85">
        <v>1200000</v>
      </c>
      <c r="G27" s="86" t="s">
        <v>1618</v>
      </c>
    </row>
    <row r="28" spans="1:7" ht="14.45" customHeight="1" x14ac:dyDescent="0.25">
      <c r="A28" s="78">
        <v>22</v>
      </c>
      <c r="B28" s="83" t="s">
        <v>1587</v>
      </c>
      <c r="C28" s="3" t="s">
        <v>1628</v>
      </c>
      <c r="D28" s="84" t="s">
        <v>1629</v>
      </c>
      <c r="E28" s="4" t="s">
        <v>1617</v>
      </c>
      <c r="F28" s="85">
        <v>400000</v>
      </c>
      <c r="G28" s="86" t="s">
        <v>1618</v>
      </c>
    </row>
    <row r="29" spans="1:7" ht="14.45" customHeight="1" x14ac:dyDescent="0.25">
      <c r="A29" s="78">
        <v>23</v>
      </c>
      <c r="B29" s="83" t="s">
        <v>1588</v>
      </c>
      <c r="C29" s="3" t="s">
        <v>1630</v>
      </c>
      <c r="D29" s="84" t="s">
        <v>1631</v>
      </c>
      <c r="E29" s="4" t="s">
        <v>1621</v>
      </c>
      <c r="F29" s="85">
        <v>800000</v>
      </c>
      <c r="G29" s="86" t="s">
        <v>1618</v>
      </c>
    </row>
    <row r="30" spans="1:7" ht="14.45" customHeight="1" x14ac:dyDescent="0.25">
      <c r="A30" s="78">
        <v>24</v>
      </c>
      <c r="B30" s="83" t="s">
        <v>1589</v>
      </c>
      <c r="C30" s="3" t="s">
        <v>1632</v>
      </c>
      <c r="D30" s="84" t="s">
        <v>53</v>
      </c>
      <c r="E30" s="4" t="s">
        <v>1393</v>
      </c>
      <c r="F30" s="85">
        <v>1920000</v>
      </c>
      <c r="G30" s="86" t="s">
        <v>1618</v>
      </c>
    </row>
    <row r="31" spans="1:7" ht="14.45" customHeight="1" x14ac:dyDescent="0.25">
      <c r="A31" s="78">
        <v>25</v>
      </c>
      <c r="B31" s="83" t="s">
        <v>1590</v>
      </c>
      <c r="C31" s="3" t="s">
        <v>1050</v>
      </c>
      <c r="D31" s="84" t="s">
        <v>60</v>
      </c>
      <c r="E31" s="4" t="s">
        <v>1633</v>
      </c>
      <c r="F31" s="85">
        <v>845000</v>
      </c>
      <c r="G31" s="86" t="s">
        <v>1618</v>
      </c>
    </row>
    <row r="32" spans="1:7" ht="14.45" customHeight="1" x14ac:dyDescent="0.25">
      <c r="A32" s="78">
        <v>26</v>
      </c>
      <c r="B32" s="83" t="s">
        <v>1591</v>
      </c>
      <c r="C32" s="3" t="s">
        <v>1634</v>
      </c>
      <c r="D32" s="84" t="s">
        <v>100</v>
      </c>
      <c r="E32" s="4" t="s">
        <v>1393</v>
      </c>
      <c r="F32" s="85">
        <v>1680000</v>
      </c>
      <c r="G32" s="86" t="s">
        <v>1701</v>
      </c>
    </row>
    <row r="33" spans="1:7" ht="14.45" customHeight="1" x14ac:dyDescent="0.25">
      <c r="A33" s="78">
        <v>27</v>
      </c>
      <c r="B33" s="83" t="s">
        <v>1592</v>
      </c>
      <c r="C33" s="3" t="s">
        <v>1634</v>
      </c>
      <c r="D33" s="84" t="s">
        <v>100</v>
      </c>
      <c r="E33" s="4" t="s">
        <v>1494</v>
      </c>
      <c r="F33" s="85">
        <v>840000</v>
      </c>
      <c r="G33" s="86" t="s">
        <v>1701</v>
      </c>
    </row>
    <row r="34" spans="1:7" ht="14.45" customHeight="1" x14ac:dyDescent="0.25">
      <c r="A34" s="78">
        <v>28</v>
      </c>
      <c r="B34" s="83" t="s">
        <v>1593</v>
      </c>
      <c r="C34" s="3" t="s">
        <v>1118</v>
      </c>
      <c r="D34" s="84" t="s">
        <v>124</v>
      </c>
      <c r="E34" s="4" t="s">
        <v>1635</v>
      </c>
      <c r="F34" s="85">
        <v>935000</v>
      </c>
      <c r="G34" s="86" t="s">
        <v>1618</v>
      </c>
    </row>
    <row r="35" spans="1:7" ht="14.45" customHeight="1" x14ac:dyDescent="0.25">
      <c r="A35" s="78">
        <v>29</v>
      </c>
      <c r="B35" s="83" t="s">
        <v>1594</v>
      </c>
      <c r="C35" s="3" t="s">
        <v>1636</v>
      </c>
      <c r="D35" s="84" t="s">
        <v>1337</v>
      </c>
      <c r="E35" s="4" t="s">
        <v>1635</v>
      </c>
      <c r="F35" s="85">
        <v>935000</v>
      </c>
      <c r="G35" s="86" t="s">
        <v>1618</v>
      </c>
    </row>
    <row r="36" spans="1:7" ht="14.45" customHeight="1" x14ac:dyDescent="0.25">
      <c r="A36" s="78">
        <v>30</v>
      </c>
      <c r="B36" s="83" t="s">
        <v>1595</v>
      </c>
      <c r="C36" s="3" t="s">
        <v>131</v>
      </c>
      <c r="D36" s="84" t="s">
        <v>39</v>
      </c>
      <c r="E36" s="4" t="s">
        <v>1393</v>
      </c>
      <c r="F36" s="85">
        <v>1920000</v>
      </c>
      <c r="G36" s="86" t="s">
        <v>1702</v>
      </c>
    </row>
    <row r="37" spans="1:7" ht="14.45" customHeight="1" x14ac:dyDescent="0.25">
      <c r="A37" s="78">
        <v>31</v>
      </c>
      <c r="B37" s="83" t="s">
        <v>1596</v>
      </c>
      <c r="C37" s="3" t="s">
        <v>141</v>
      </c>
      <c r="D37" s="84" t="s">
        <v>157</v>
      </c>
      <c r="E37" s="4" t="s">
        <v>1393</v>
      </c>
      <c r="F37" s="85">
        <v>1680000</v>
      </c>
      <c r="G37" s="86" t="s">
        <v>1701</v>
      </c>
    </row>
    <row r="38" spans="1:7" ht="14.45" customHeight="1" x14ac:dyDescent="0.25">
      <c r="A38" s="78">
        <v>32</v>
      </c>
      <c r="B38" s="83" t="s">
        <v>1597</v>
      </c>
      <c r="C38" s="3" t="s">
        <v>141</v>
      </c>
      <c r="D38" s="84" t="s">
        <v>157</v>
      </c>
      <c r="E38" s="4" t="s">
        <v>1494</v>
      </c>
      <c r="F38" s="85">
        <v>840000</v>
      </c>
      <c r="G38" s="86" t="s">
        <v>1701</v>
      </c>
    </row>
    <row r="39" spans="1:7" ht="14.45" customHeight="1" x14ac:dyDescent="0.25">
      <c r="A39" s="78">
        <v>33</v>
      </c>
      <c r="B39" s="83" t="s">
        <v>1598</v>
      </c>
      <c r="C39" s="3" t="s">
        <v>141</v>
      </c>
      <c r="D39" s="84" t="s">
        <v>157</v>
      </c>
      <c r="E39" s="4" t="s">
        <v>1624</v>
      </c>
      <c r="F39" s="85">
        <v>2100000</v>
      </c>
      <c r="G39" s="86" t="s">
        <v>1701</v>
      </c>
    </row>
    <row r="40" spans="1:7" ht="14.45" customHeight="1" x14ac:dyDescent="0.25">
      <c r="A40" s="78">
        <v>34</v>
      </c>
      <c r="B40" s="83" t="s">
        <v>1599</v>
      </c>
      <c r="C40" s="3" t="s">
        <v>264</v>
      </c>
      <c r="D40" s="84" t="s">
        <v>63</v>
      </c>
      <c r="E40" s="4" t="s">
        <v>1393</v>
      </c>
      <c r="F40" s="85">
        <v>1920000</v>
      </c>
      <c r="G40" s="86" t="s">
        <v>1702</v>
      </c>
    </row>
    <row r="41" spans="1:7" ht="14.45" customHeight="1" x14ac:dyDescent="0.25">
      <c r="A41" s="78">
        <v>35</v>
      </c>
      <c r="B41" s="83" t="s">
        <v>1600</v>
      </c>
      <c r="C41" s="3" t="s">
        <v>1637</v>
      </c>
      <c r="D41" s="84" t="s">
        <v>138</v>
      </c>
      <c r="E41" s="4" t="s">
        <v>1635</v>
      </c>
      <c r="F41" s="85">
        <v>935000</v>
      </c>
      <c r="G41" s="86" t="s">
        <v>1618</v>
      </c>
    </row>
    <row r="42" spans="1:7" ht="14.45" customHeight="1" x14ac:dyDescent="0.25">
      <c r="A42" s="78">
        <v>36</v>
      </c>
      <c r="B42" s="83" t="s">
        <v>1601</v>
      </c>
      <c r="C42" s="3" t="s">
        <v>1055</v>
      </c>
      <c r="D42" s="84" t="s">
        <v>769</v>
      </c>
      <c r="E42" s="4" t="s">
        <v>1393</v>
      </c>
      <c r="F42" s="85">
        <v>1920000</v>
      </c>
      <c r="G42" s="86" t="s">
        <v>1702</v>
      </c>
    </row>
    <row r="43" spans="1:7" ht="14.45" customHeight="1" x14ac:dyDescent="0.25">
      <c r="A43" s="78">
        <v>37</v>
      </c>
      <c r="B43" s="83" t="s">
        <v>1602</v>
      </c>
      <c r="C43" s="3" t="s">
        <v>1638</v>
      </c>
      <c r="D43" s="84" t="s">
        <v>1639</v>
      </c>
      <c r="E43" s="4" t="s">
        <v>1494</v>
      </c>
      <c r="F43" s="85">
        <v>840000</v>
      </c>
      <c r="G43" s="86" t="s">
        <v>1701</v>
      </c>
    </row>
    <row r="44" spans="1:7" ht="14.45" customHeight="1" x14ac:dyDescent="0.25">
      <c r="A44" s="78">
        <v>38</v>
      </c>
      <c r="B44" s="83" t="s">
        <v>1603</v>
      </c>
      <c r="C44" s="3" t="s">
        <v>1638</v>
      </c>
      <c r="D44" s="84" t="s">
        <v>1639</v>
      </c>
      <c r="E44" s="4" t="s">
        <v>1393</v>
      </c>
      <c r="F44" s="85">
        <v>1680000</v>
      </c>
      <c r="G44" s="86" t="s">
        <v>1701</v>
      </c>
    </row>
    <row r="45" spans="1:7" ht="14.45" customHeight="1" x14ac:dyDescent="0.25">
      <c r="A45" s="78">
        <v>39</v>
      </c>
      <c r="B45" s="83" t="s">
        <v>1604</v>
      </c>
      <c r="C45" s="3" t="s">
        <v>1107</v>
      </c>
      <c r="D45" s="84" t="s">
        <v>47</v>
      </c>
      <c r="E45" s="4" t="s">
        <v>1393</v>
      </c>
      <c r="F45" s="85">
        <v>1680000</v>
      </c>
      <c r="G45" s="86" t="s">
        <v>1701</v>
      </c>
    </row>
    <row r="46" spans="1:7" ht="14.45" customHeight="1" x14ac:dyDescent="0.25">
      <c r="A46" s="78">
        <v>40</v>
      </c>
      <c r="B46" s="83" t="s">
        <v>1605</v>
      </c>
      <c r="C46" s="3" t="s">
        <v>1107</v>
      </c>
      <c r="D46" s="84" t="s">
        <v>47</v>
      </c>
      <c r="E46" s="4" t="s">
        <v>1494</v>
      </c>
      <c r="F46" s="85">
        <v>840000</v>
      </c>
      <c r="G46" s="86" t="s">
        <v>1701</v>
      </c>
    </row>
    <row r="47" spans="1:7" ht="14.45" customHeight="1" x14ac:dyDescent="0.25">
      <c r="A47" s="78">
        <v>41</v>
      </c>
      <c r="B47" s="83" t="s">
        <v>1606</v>
      </c>
      <c r="C47" s="3" t="s">
        <v>1640</v>
      </c>
      <c r="D47" s="84" t="s">
        <v>63</v>
      </c>
      <c r="E47" s="4" t="s">
        <v>1641</v>
      </c>
      <c r="F47" s="85">
        <v>2520000</v>
      </c>
      <c r="G47" s="86" t="s">
        <v>1701</v>
      </c>
    </row>
    <row r="48" spans="1:7" ht="14.45" customHeight="1" x14ac:dyDescent="0.25">
      <c r="A48" s="78">
        <v>42</v>
      </c>
      <c r="B48" s="83" t="s">
        <v>1607</v>
      </c>
      <c r="C48" s="3" t="s">
        <v>26</v>
      </c>
      <c r="D48" s="84" t="s">
        <v>71</v>
      </c>
      <c r="E48" s="4" t="s">
        <v>1641</v>
      </c>
      <c r="F48" s="85">
        <v>2520000</v>
      </c>
      <c r="G48" s="86" t="s">
        <v>1701</v>
      </c>
    </row>
    <row r="49" spans="1:7" ht="14.45" customHeight="1" x14ac:dyDescent="0.25">
      <c r="A49" s="78">
        <v>43</v>
      </c>
      <c r="B49" s="83" t="s">
        <v>1608</v>
      </c>
      <c r="C49" s="3" t="s">
        <v>26</v>
      </c>
      <c r="D49" s="84" t="s">
        <v>100</v>
      </c>
      <c r="E49" s="4" t="s">
        <v>1620</v>
      </c>
      <c r="F49" s="85">
        <v>1200000</v>
      </c>
      <c r="G49" s="86" t="s">
        <v>1618</v>
      </c>
    </row>
    <row r="50" spans="1:7" ht="14.45" customHeight="1" x14ac:dyDescent="0.25">
      <c r="A50" s="78">
        <v>44</v>
      </c>
      <c r="B50" s="83" t="s">
        <v>1609</v>
      </c>
      <c r="C50" s="3" t="s">
        <v>15</v>
      </c>
      <c r="D50" s="84"/>
      <c r="E50" s="4"/>
      <c r="F50" s="85"/>
      <c r="G50" s="86" t="s">
        <v>1618</v>
      </c>
    </row>
    <row r="51" spans="1:7" ht="14.45" customHeight="1" x14ac:dyDescent="0.25">
      <c r="A51" s="78">
        <v>45</v>
      </c>
      <c r="B51" s="83" t="s">
        <v>1610</v>
      </c>
      <c r="C51" s="3" t="s">
        <v>1642</v>
      </c>
      <c r="D51" s="84" t="s">
        <v>123</v>
      </c>
      <c r="E51" s="4" t="s">
        <v>1635</v>
      </c>
      <c r="F51" s="85">
        <v>935000</v>
      </c>
      <c r="G51" s="86" t="s">
        <v>1618</v>
      </c>
    </row>
    <row r="52" spans="1:7" ht="14.45" customHeight="1" x14ac:dyDescent="0.25">
      <c r="A52" s="78">
        <v>46</v>
      </c>
      <c r="B52" s="83" t="s">
        <v>1611</v>
      </c>
      <c r="C52" s="3" t="s">
        <v>1643</v>
      </c>
      <c r="D52" s="84" t="s">
        <v>1631</v>
      </c>
      <c r="E52" s="4" t="s">
        <v>1494</v>
      </c>
      <c r="F52" s="85">
        <v>840000</v>
      </c>
      <c r="G52" s="86" t="s">
        <v>1701</v>
      </c>
    </row>
    <row r="53" spans="1:7" ht="16.899999999999999" customHeight="1" x14ac:dyDescent="0.25">
      <c r="A53" s="78">
        <v>47</v>
      </c>
      <c r="B53" s="83" t="s">
        <v>1612</v>
      </c>
      <c r="C53" s="3" t="s">
        <v>1644</v>
      </c>
      <c r="D53" s="84" t="s">
        <v>1645</v>
      </c>
      <c r="E53" s="4" t="s">
        <v>1641</v>
      </c>
      <c r="F53" s="85">
        <v>2520000</v>
      </c>
      <c r="G53" s="86" t="s">
        <v>1701</v>
      </c>
    </row>
    <row r="54" spans="1:7" ht="16.899999999999999" customHeight="1" x14ac:dyDescent="0.25">
      <c r="A54" s="78">
        <v>48</v>
      </c>
      <c r="B54" s="83" t="s">
        <v>1613</v>
      </c>
      <c r="C54" s="3" t="s">
        <v>156</v>
      </c>
      <c r="D54" s="84" t="s">
        <v>100</v>
      </c>
      <c r="E54" s="4" t="s">
        <v>1641</v>
      </c>
      <c r="F54" s="85">
        <v>2520000</v>
      </c>
      <c r="G54" s="86" t="s">
        <v>1701</v>
      </c>
    </row>
    <row r="55" spans="1:7" ht="16.899999999999999" customHeight="1" x14ac:dyDescent="0.25">
      <c r="A55" s="78">
        <v>49</v>
      </c>
      <c r="B55" s="83" t="s">
        <v>1614</v>
      </c>
      <c r="C55" s="3" t="s">
        <v>1646</v>
      </c>
      <c r="D55" s="84" t="s">
        <v>112</v>
      </c>
      <c r="E55" s="4" t="s">
        <v>1635</v>
      </c>
      <c r="F55" s="85">
        <v>935000</v>
      </c>
      <c r="G55" s="86" t="s">
        <v>1618</v>
      </c>
    </row>
    <row r="56" spans="1:7" ht="16.899999999999999" customHeight="1" x14ac:dyDescent="0.25">
      <c r="A56" s="78">
        <v>50</v>
      </c>
      <c r="B56" s="83" t="s">
        <v>1615</v>
      </c>
      <c r="C56" s="3" t="s">
        <v>1647</v>
      </c>
      <c r="D56" s="84" t="s">
        <v>110</v>
      </c>
      <c r="E56" s="4" t="s">
        <v>1635</v>
      </c>
      <c r="F56" s="85">
        <v>935000</v>
      </c>
      <c r="G56" s="86" t="s">
        <v>1618</v>
      </c>
    </row>
    <row r="57" spans="1:7" ht="16.899999999999999" customHeight="1" x14ac:dyDescent="0.25">
      <c r="A57" s="78">
        <v>51</v>
      </c>
      <c r="B57" s="83" t="s">
        <v>1274</v>
      </c>
      <c r="C57" s="11" t="s">
        <v>1324</v>
      </c>
      <c r="D57" s="84" t="s">
        <v>1325</v>
      </c>
      <c r="E57" s="4" t="s">
        <v>1326</v>
      </c>
      <c r="F57" s="85">
        <v>935000</v>
      </c>
      <c r="G57" s="86"/>
    </row>
    <row r="58" spans="1:7" ht="16.899999999999999" customHeight="1" x14ac:dyDescent="0.25">
      <c r="A58" s="78">
        <v>52</v>
      </c>
      <c r="B58" s="83" t="s">
        <v>1275</v>
      </c>
      <c r="C58" s="11" t="s">
        <v>1703</v>
      </c>
      <c r="D58" s="84" t="s">
        <v>69</v>
      </c>
      <c r="E58" s="4" t="s">
        <v>1326</v>
      </c>
      <c r="F58" s="85">
        <v>935000</v>
      </c>
      <c r="G58" s="86"/>
    </row>
    <row r="59" spans="1:7" ht="16.899999999999999" customHeight="1" x14ac:dyDescent="0.25">
      <c r="A59" s="78">
        <v>53</v>
      </c>
      <c r="B59" s="83" t="s">
        <v>1276</v>
      </c>
      <c r="C59" s="3" t="s">
        <v>1704</v>
      </c>
      <c r="D59" s="84" t="s">
        <v>48</v>
      </c>
      <c r="E59" s="4" t="s">
        <v>1327</v>
      </c>
      <c r="F59" s="85">
        <v>845000</v>
      </c>
      <c r="G59" s="86"/>
    </row>
    <row r="60" spans="1:7" ht="16.899999999999999" customHeight="1" x14ac:dyDescent="0.25">
      <c r="A60" s="78">
        <v>54</v>
      </c>
      <c r="B60" s="83" t="s">
        <v>1277</v>
      </c>
      <c r="C60" s="3" t="s">
        <v>595</v>
      </c>
      <c r="D60" s="84" t="s">
        <v>1705</v>
      </c>
      <c r="E60" s="4" t="s">
        <v>1326</v>
      </c>
      <c r="F60" s="85">
        <v>935000</v>
      </c>
      <c r="G60" s="86"/>
    </row>
    <row r="61" spans="1:7" ht="16.899999999999999" customHeight="1" x14ac:dyDescent="0.25">
      <c r="A61" s="78">
        <v>55</v>
      </c>
      <c r="B61" s="83" t="s">
        <v>1278</v>
      </c>
      <c r="C61" s="3" t="s">
        <v>1128</v>
      </c>
      <c r="D61" s="84" t="s">
        <v>705</v>
      </c>
      <c r="E61" s="4" t="s">
        <v>1328</v>
      </c>
      <c r="F61" s="85">
        <v>935000</v>
      </c>
      <c r="G61" s="86"/>
    </row>
    <row r="62" spans="1:7" ht="16.899999999999999" customHeight="1" x14ac:dyDescent="0.25">
      <c r="A62" s="78">
        <v>56</v>
      </c>
      <c r="B62" s="83" t="s">
        <v>1279</v>
      </c>
      <c r="C62" s="3" t="s">
        <v>785</v>
      </c>
      <c r="D62" s="84" t="s">
        <v>1329</v>
      </c>
      <c r="E62" s="4" t="s">
        <v>1328</v>
      </c>
      <c r="F62" s="85">
        <v>935000</v>
      </c>
      <c r="G62" s="86"/>
    </row>
    <row r="63" spans="1:7" ht="16.899999999999999" customHeight="1" x14ac:dyDescent="0.25">
      <c r="A63" s="78">
        <v>57</v>
      </c>
      <c r="B63" s="83" t="s">
        <v>1280</v>
      </c>
      <c r="C63" s="3" t="s">
        <v>1330</v>
      </c>
      <c r="D63" s="84" t="s">
        <v>70</v>
      </c>
      <c r="E63" s="4" t="s">
        <v>1328</v>
      </c>
      <c r="F63" s="85">
        <v>935000</v>
      </c>
      <c r="G63" s="86"/>
    </row>
    <row r="64" spans="1:7" ht="16.899999999999999" customHeight="1" x14ac:dyDescent="0.25">
      <c r="A64" s="78">
        <v>58</v>
      </c>
      <c r="B64" s="83" t="s">
        <v>1281</v>
      </c>
      <c r="C64" s="3" t="s">
        <v>1331</v>
      </c>
      <c r="D64" s="84" t="s">
        <v>1332</v>
      </c>
      <c r="E64" s="4" t="s">
        <v>1328</v>
      </c>
      <c r="F64" s="85">
        <v>935000</v>
      </c>
      <c r="G64" s="86"/>
    </row>
    <row r="65" spans="1:7" ht="16.899999999999999" customHeight="1" x14ac:dyDescent="0.25">
      <c r="A65" s="78">
        <v>59</v>
      </c>
      <c r="B65" s="83" t="s">
        <v>1282</v>
      </c>
      <c r="C65" s="3" t="s">
        <v>1333</v>
      </c>
      <c r="D65" s="84" t="s">
        <v>167</v>
      </c>
      <c r="E65" s="4" t="s">
        <v>1328</v>
      </c>
      <c r="F65" s="85">
        <v>935000</v>
      </c>
      <c r="G65" s="86"/>
    </row>
    <row r="66" spans="1:7" ht="16.899999999999999" customHeight="1" x14ac:dyDescent="0.25">
      <c r="A66" s="78">
        <v>60</v>
      </c>
      <c r="B66" s="83" t="s">
        <v>1283</v>
      </c>
      <c r="C66" s="3" t="s">
        <v>1334</v>
      </c>
      <c r="D66" s="84" t="s">
        <v>1239</v>
      </c>
      <c r="E66" s="4" t="s">
        <v>1328</v>
      </c>
      <c r="F66" s="85">
        <v>935000</v>
      </c>
      <c r="G66" s="86"/>
    </row>
    <row r="67" spans="1:7" ht="16.899999999999999" customHeight="1" x14ac:dyDescent="0.25">
      <c r="A67" s="78">
        <v>61</v>
      </c>
      <c r="B67" s="83" t="s">
        <v>1284</v>
      </c>
      <c r="C67" s="3" t="s">
        <v>1046</v>
      </c>
      <c r="D67" s="84" t="s">
        <v>1335</v>
      </c>
      <c r="E67" s="4" t="s">
        <v>1328</v>
      </c>
      <c r="F67" s="85">
        <v>935000</v>
      </c>
      <c r="G67" s="86"/>
    </row>
    <row r="68" spans="1:7" ht="16.899999999999999" customHeight="1" x14ac:dyDescent="0.25">
      <c r="A68" s="78">
        <v>62</v>
      </c>
      <c r="B68" s="83" t="s">
        <v>1285</v>
      </c>
      <c r="C68" s="3" t="s">
        <v>1336</v>
      </c>
      <c r="D68" s="84" t="s">
        <v>1337</v>
      </c>
      <c r="E68" s="4" t="s">
        <v>1328</v>
      </c>
      <c r="F68" s="85">
        <v>935000</v>
      </c>
      <c r="G68" s="86"/>
    </row>
    <row r="69" spans="1:7" ht="16.899999999999999" customHeight="1" x14ac:dyDescent="0.25">
      <c r="A69" s="78">
        <v>63</v>
      </c>
      <c r="B69" s="83" t="s">
        <v>1286</v>
      </c>
      <c r="C69" s="3" t="s">
        <v>1338</v>
      </c>
      <c r="D69" s="84" t="s">
        <v>172</v>
      </c>
      <c r="E69" s="4" t="s">
        <v>1326</v>
      </c>
      <c r="F69" s="85">
        <v>935000</v>
      </c>
      <c r="G69" s="86"/>
    </row>
    <row r="70" spans="1:7" ht="16.899999999999999" customHeight="1" x14ac:dyDescent="0.25">
      <c r="A70" s="78">
        <v>64</v>
      </c>
      <c r="B70" s="83" t="s">
        <v>1287</v>
      </c>
      <c r="C70" s="3" t="s">
        <v>1339</v>
      </c>
      <c r="D70" s="84" t="s">
        <v>70</v>
      </c>
      <c r="E70" s="4" t="s">
        <v>1328</v>
      </c>
      <c r="F70" s="85">
        <v>935000</v>
      </c>
      <c r="G70" s="86"/>
    </row>
    <row r="71" spans="1:7" ht="16.899999999999999" customHeight="1" x14ac:dyDescent="0.25">
      <c r="A71" s="78">
        <v>65</v>
      </c>
      <c r="B71" s="83" t="s">
        <v>1288</v>
      </c>
      <c r="C71" s="3" t="s">
        <v>1340</v>
      </c>
      <c r="D71" s="84" t="s">
        <v>95</v>
      </c>
      <c r="E71" s="4" t="s">
        <v>1328</v>
      </c>
      <c r="F71" s="85">
        <v>935000</v>
      </c>
      <c r="G71" s="86"/>
    </row>
    <row r="72" spans="1:7" ht="16.899999999999999" customHeight="1" x14ac:dyDescent="0.25">
      <c r="A72" s="78">
        <v>66</v>
      </c>
      <c r="B72" s="83" t="s">
        <v>1289</v>
      </c>
      <c r="C72" s="3" t="s">
        <v>1341</v>
      </c>
      <c r="D72" s="84" t="s">
        <v>56</v>
      </c>
      <c r="E72" s="4" t="s">
        <v>1327</v>
      </c>
      <c r="F72" s="85">
        <v>845000</v>
      </c>
      <c r="G72" s="86"/>
    </row>
    <row r="73" spans="1:7" ht="16.899999999999999" customHeight="1" x14ac:dyDescent="0.25">
      <c r="A73" s="78">
        <v>67</v>
      </c>
      <c r="B73" s="83" t="s">
        <v>1290</v>
      </c>
      <c r="C73" s="3" t="s">
        <v>1342</v>
      </c>
      <c r="D73" s="84" t="s">
        <v>998</v>
      </c>
      <c r="E73" s="4" t="s">
        <v>1327</v>
      </c>
      <c r="F73" s="85">
        <v>845000</v>
      </c>
      <c r="G73" s="86"/>
    </row>
    <row r="74" spans="1:7" ht="16.899999999999999" customHeight="1" x14ac:dyDescent="0.25">
      <c r="A74" s="78">
        <v>68</v>
      </c>
      <c r="B74" s="83" t="s">
        <v>1291</v>
      </c>
      <c r="C74" s="3" t="s">
        <v>1343</v>
      </c>
      <c r="D74" s="84" t="s">
        <v>88</v>
      </c>
      <c r="E74" s="4" t="s">
        <v>1344</v>
      </c>
      <c r="F74" s="85">
        <v>720000</v>
      </c>
      <c r="G74" s="86" t="s">
        <v>1345</v>
      </c>
    </row>
    <row r="75" spans="1:7" ht="16.899999999999999" customHeight="1" x14ac:dyDescent="0.25">
      <c r="A75" s="78">
        <v>69</v>
      </c>
      <c r="B75" s="83" t="s">
        <v>1292</v>
      </c>
      <c r="C75" s="3" t="s">
        <v>1346</v>
      </c>
      <c r="D75" s="84" t="s">
        <v>181</v>
      </c>
      <c r="E75" s="4" t="s">
        <v>1326</v>
      </c>
      <c r="F75" s="85">
        <v>935000</v>
      </c>
      <c r="G75" s="86"/>
    </row>
    <row r="76" spans="1:7" ht="16.899999999999999" customHeight="1" x14ac:dyDescent="0.25">
      <c r="A76" s="78">
        <v>70</v>
      </c>
      <c r="B76" s="83" t="s">
        <v>1293</v>
      </c>
      <c r="C76" s="3" t="s">
        <v>1347</v>
      </c>
      <c r="D76" s="84" t="s">
        <v>1348</v>
      </c>
      <c r="E76" s="4" t="s">
        <v>1327</v>
      </c>
      <c r="F76" s="85">
        <v>845000</v>
      </c>
      <c r="G76" s="86"/>
    </row>
    <row r="77" spans="1:7" ht="16.899999999999999" customHeight="1" x14ac:dyDescent="0.25">
      <c r="A77" s="78">
        <v>71</v>
      </c>
      <c r="B77" s="83" t="s">
        <v>1294</v>
      </c>
      <c r="C77" s="3" t="s">
        <v>1349</v>
      </c>
      <c r="D77" s="84" t="s">
        <v>122</v>
      </c>
      <c r="E77" s="4" t="s">
        <v>1344</v>
      </c>
      <c r="F77" s="85">
        <v>720000</v>
      </c>
      <c r="G77" s="86" t="s">
        <v>1345</v>
      </c>
    </row>
    <row r="78" spans="1:7" ht="16.899999999999999" customHeight="1" x14ac:dyDescent="0.25">
      <c r="A78" s="78">
        <v>72</v>
      </c>
      <c r="B78" s="83" t="s">
        <v>1295</v>
      </c>
      <c r="C78" s="3" t="s">
        <v>1350</v>
      </c>
      <c r="D78" s="84" t="s">
        <v>58</v>
      </c>
      <c r="E78" s="4" t="s">
        <v>1327</v>
      </c>
      <c r="F78" s="85">
        <v>845000</v>
      </c>
      <c r="G78" s="86"/>
    </row>
    <row r="79" spans="1:7" ht="16.899999999999999" customHeight="1" x14ac:dyDescent="0.25">
      <c r="A79" s="78">
        <v>73</v>
      </c>
      <c r="B79" s="83" t="s">
        <v>1296</v>
      </c>
      <c r="C79" s="3" t="s">
        <v>1351</v>
      </c>
      <c r="D79" s="84" t="s">
        <v>1337</v>
      </c>
      <c r="E79" s="4" t="s">
        <v>1326</v>
      </c>
      <c r="F79" s="85">
        <v>935000</v>
      </c>
      <c r="G79" s="86"/>
    </row>
    <row r="80" spans="1:7" ht="16.899999999999999" customHeight="1" x14ac:dyDescent="0.25">
      <c r="A80" s="78">
        <v>74</v>
      </c>
      <c r="B80" s="83" t="s">
        <v>1297</v>
      </c>
      <c r="C80" s="3" t="s">
        <v>1352</v>
      </c>
      <c r="D80" s="84" t="s">
        <v>983</v>
      </c>
      <c r="E80" s="4" t="s">
        <v>1326</v>
      </c>
      <c r="F80" s="85">
        <v>935000</v>
      </c>
      <c r="G80" s="86"/>
    </row>
    <row r="81" spans="1:7" ht="16.899999999999999" customHeight="1" x14ac:dyDescent="0.25">
      <c r="A81" s="78">
        <v>75</v>
      </c>
      <c r="B81" s="83" t="s">
        <v>1298</v>
      </c>
      <c r="C81" s="3" t="s">
        <v>15</v>
      </c>
      <c r="D81" s="84"/>
      <c r="E81" s="4"/>
      <c r="F81" s="85"/>
      <c r="G81" s="86"/>
    </row>
    <row r="82" spans="1:7" ht="16.899999999999999" customHeight="1" x14ac:dyDescent="0.25">
      <c r="A82" s="78">
        <v>76</v>
      </c>
      <c r="B82" s="83" t="s">
        <v>1299</v>
      </c>
      <c r="C82" s="3" t="s">
        <v>1353</v>
      </c>
      <c r="D82" s="84" t="s">
        <v>67</v>
      </c>
      <c r="E82" s="4" t="s">
        <v>1328</v>
      </c>
      <c r="F82" s="85">
        <v>935000</v>
      </c>
      <c r="G82" s="86"/>
    </row>
    <row r="83" spans="1:7" ht="16.899999999999999" customHeight="1" x14ac:dyDescent="0.25">
      <c r="A83" s="78">
        <v>77</v>
      </c>
      <c r="B83" s="83" t="s">
        <v>1300</v>
      </c>
      <c r="C83" s="3" t="s">
        <v>1354</v>
      </c>
      <c r="D83" s="84" t="s">
        <v>18</v>
      </c>
      <c r="E83" s="4" t="s">
        <v>1328</v>
      </c>
      <c r="F83" s="85">
        <v>935000</v>
      </c>
      <c r="G83" s="86"/>
    </row>
    <row r="84" spans="1:7" ht="16.899999999999999" customHeight="1" x14ac:dyDescent="0.25">
      <c r="A84" s="78">
        <v>78</v>
      </c>
      <c r="B84" s="83" t="s">
        <v>1301</v>
      </c>
      <c r="C84" s="3" t="s">
        <v>1355</v>
      </c>
      <c r="D84" s="84" t="s">
        <v>52</v>
      </c>
      <c r="E84" s="4" t="s">
        <v>1327</v>
      </c>
      <c r="F84" s="85">
        <v>845000</v>
      </c>
      <c r="G84" s="86"/>
    </row>
    <row r="85" spans="1:7" ht="16.899999999999999" customHeight="1" x14ac:dyDescent="0.25">
      <c r="A85" s="78">
        <v>79</v>
      </c>
      <c r="B85" s="83" t="s">
        <v>1302</v>
      </c>
      <c r="C85" s="3" t="s">
        <v>1358</v>
      </c>
      <c r="D85" s="84" t="s">
        <v>74</v>
      </c>
      <c r="E85" s="4" t="s">
        <v>1327</v>
      </c>
      <c r="F85" s="85">
        <v>845000</v>
      </c>
      <c r="G85" s="86"/>
    </row>
    <row r="86" spans="1:7" ht="16.899999999999999" customHeight="1" x14ac:dyDescent="0.25">
      <c r="A86" s="78">
        <v>80</v>
      </c>
      <c r="B86" s="83" t="s">
        <v>1303</v>
      </c>
      <c r="C86" s="3" t="s">
        <v>1359</v>
      </c>
      <c r="D86" s="84" t="s">
        <v>33</v>
      </c>
      <c r="E86" s="4" t="s">
        <v>1328</v>
      </c>
      <c r="F86" s="85">
        <v>935000</v>
      </c>
      <c r="G86" s="86"/>
    </row>
    <row r="87" spans="1:7" ht="16.899999999999999" customHeight="1" x14ac:dyDescent="0.25">
      <c r="A87" s="78">
        <v>81</v>
      </c>
      <c r="B87" s="83" t="s">
        <v>1304</v>
      </c>
      <c r="C87" s="3" t="s">
        <v>1360</v>
      </c>
      <c r="D87" s="84" t="s">
        <v>99</v>
      </c>
      <c r="E87" s="4" t="s">
        <v>1328</v>
      </c>
      <c r="F87" s="85">
        <v>935000</v>
      </c>
      <c r="G87" s="86"/>
    </row>
    <row r="88" spans="1:7" ht="16.899999999999999" customHeight="1" x14ac:dyDescent="0.25">
      <c r="A88" s="78">
        <v>82</v>
      </c>
      <c r="B88" s="83" t="s">
        <v>1305</v>
      </c>
      <c r="C88" s="3" t="s">
        <v>1360</v>
      </c>
      <c r="D88" s="84" t="s">
        <v>1337</v>
      </c>
      <c r="E88" s="4" t="s">
        <v>1328</v>
      </c>
      <c r="F88" s="85">
        <v>935000</v>
      </c>
      <c r="G88" s="86"/>
    </row>
    <row r="89" spans="1:7" ht="16.899999999999999" customHeight="1" x14ac:dyDescent="0.25">
      <c r="A89" s="78">
        <v>83</v>
      </c>
      <c r="B89" s="83" t="s">
        <v>1306</v>
      </c>
      <c r="C89" s="3" t="s">
        <v>691</v>
      </c>
      <c r="D89" s="84" t="s">
        <v>760</v>
      </c>
      <c r="E89" s="4" t="s">
        <v>1328</v>
      </c>
      <c r="F89" s="85">
        <v>935000</v>
      </c>
      <c r="G89" s="86"/>
    </row>
    <row r="90" spans="1:7" ht="16.899999999999999" customHeight="1" x14ac:dyDescent="0.25">
      <c r="A90" s="78">
        <v>84</v>
      </c>
      <c r="B90" s="83" t="s">
        <v>1307</v>
      </c>
      <c r="C90" s="3" t="s">
        <v>1361</v>
      </c>
      <c r="D90" s="84" t="s">
        <v>33</v>
      </c>
      <c r="E90" s="4" t="s">
        <v>1328</v>
      </c>
      <c r="F90" s="85">
        <v>935000</v>
      </c>
      <c r="G90" s="86"/>
    </row>
    <row r="91" spans="1:7" ht="16.899999999999999" customHeight="1" x14ac:dyDescent="0.25">
      <c r="A91" s="78">
        <v>85</v>
      </c>
      <c r="B91" s="83" t="s">
        <v>1308</v>
      </c>
      <c r="C91" s="3" t="s">
        <v>1362</v>
      </c>
      <c r="D91" s="84" t="s">
        <v>1337</v>
      </c>
      <c r="E91" s="4" t="s">
        <v>1327</v>
      </c>
      <c r="F91" s="85">
        <v>845000</v>
      </c>
      <c r="G91" s="86"/>
    </row>
    <row r="92" spans="1:7" ht="16.899999999999999" customHeight="1" x14ac:dyDescent="0.25">
      <c r="A92" s="78">
        <v>86</v>
      </c>
      <c r="B92" s="83" t="s">
        <v>1309</v>
      </c>
      <c r="C92" s="3" t="s">
        <v>1364</v>
      </c>
      <c r="D92" s="84" t="s">
        <v>1363</v>
      </c>
      <c r="E92" s="4" t="s">
        <v>1327</v>
      </c>
      <c r="F92" s="85">
        <v>845000</v>
      </c>
      <c r="G92" s="86"/>
    </row>
    <row r="93" spans="1:7" ht="16.899999999999999" customHeight="1" x14ac:dyDescent="0.25">
      <c r="A93" s="78">
        <v>87</v>
      </c>
      <c r="B93" s="83" t="s">
        <v>1310</v>
      </c>
      <c r="C93" s="3" t="s">
        <v>257</v>
      </c>
      <c r="D93" s="84" t="s">
        <v>209</v>
      </c>
      <c r="E93" s="4" t="s">
        <v>1327</v>
      </c>
      <c r="F93" s="85">
        <v>845000</v>
      </c>
      <c r="G93" s="86"/>
    </row>
    <row r="94" spans="1:7" ht="16.899999999999999" customHeight="1" x14ac:dyDescent="0.25">
      <c r="A94" s="78">
        <v>88</v>
      </c>
      <c r="B94" s="83" t="s">
        <v>1311</v>
      </c>
      <c r="C94" s="3" t="s">
        <v>118</v>
      </c>
      <c r="D94" s="84" t="s">
        <v>145</v>
      </c>
      <c r="E94" s="4" t="s">
        <v>1327</v>
      </c>
      <c r="F94" s="85">
        <v>845000</v>
      </c>
      <c r="G94" s="86"/>
    </row>
    <row r="95" spans="1:7" ht="16.899999999999999" customHeight="1" x14ac:dyDescent="0.25">
      <c r="A95" s="78">
        <v>89</v>
      </c>
      <c r="B95" s="83" t="s">
        <v>1312</v>
      </c>
      <c r="C95" s="3" t="s">
        <v>1365</v>
      </c>
      <c r="D95" s="84" t="s">
        <v>101</v>
      </c>
      <c r="E95" s="4" t="s">
        <v>1326</v>
      </c>
      <c r="F95" s="85">
        <v>935000</v>
      </c>
      <c r="G95" s="86"/>
    </row>
    <row r="96" spans="1:7" ht="16.899999999999999" customHeight="1" x14ac:dyDescent="0.25">
      <c r="A96" s="78">
        <v>90</v>
      </c>
      <c r="B96" s="83" t="s">
        <v>1313</v>
      </c>
      <c r="C96" s="3" t="s">
        <v>1366</v>
      </c>
      <c r="D96" s="84" t="s">
        <v>24</v>
      </c>
      <c r="E96" s="4" t="s">
        <v>1327</v>
      </c>
      <c r="F96" s="85">
        <v>845000</v>
      </c>
      <c r="G96" s="86"/>
    </row>
    <row r="97" spans="1:9" ht="16.899999999999999" customHeight="1" x14ac:dyDescent="0.25">
      <c r="A97" s="78">
        <v>91</v>
      </c>
      <c r="B97" s="83" t="s">
        <v>1314</v>
      </c>
      <c r="C97" s="3" t="s">
        <v>1367</v>
      </c>
      <c r="D97" s="84" t="s">
        <v>1368</v>
      </c>
      <c r="E97" s="4" t="s">
        <v>1326</v>
      </c>
      <c r="F97" s="85">
        <v>935000</v>
      </c>
      <c r="G97" s="86"/>
    </row>
    <row r="98" spans="1:9" ht="16.899999999999999" customHeight="1" x14ac:dyDescent="0.25">
      <c r="A98" s="78">
        <v>92</v>
      </c>
      <c r="B98" s="83" t="s">
        <v>1315</v>
      </c>
      <c r="C98" s="3" t="s">
        <v>1369</v>
      </c>
      <c r="D98" s="84" t="s">
        <v>1370</v>
      </c>
      <c r="E98" s="4" t="s">
        <v>1327</v>
      </c>
      <c r="F98" s="85">
        <v>845000</v>
      </c>
      <c r="G98" s="86"/>
    </row>
    <row r="99" spans="1:9" ht="16.899999999999999" customHeight="1" x14ac:dyDescent="0.25">
      <c r="A99" s="78">
        <v>93</v>
      </c>
      <c r="B99" s="83" t="s">
        <v>1316</v>
      </c>
      <c r="C99" s="3" t="s">
        <v>113</v>
      </c>
      <c r="D99" s="84" t="s">
        <v>69</v>
      </c>
      <c r="E99" s="4" t="s">
        <v>1327</v>
      </c>
      <c r="F99" s="85">
        <v>845000</v>
      </c>
      <c r="G99" s="86"/>
    </row>
    <row r="100" spans="1:9" ht="16.899999999999999" customHeight="1" x14ac:dyDescent="0.25">
      <c r="A100" s="78">
        <v>94</v>
      </c>
      <c r="B100" s="83" t="s">
        <v>1317</v>
      </c>
      <c r="C100" s="3" t="s">
        <v>1371</v>
      </c>
      <c r="D100" s="84" t="s">
        <v>857</v>
      </c>
      <c r="E100" s="4" t="s">
        <v>1328</v>
      </c>
      <c r="F100" s="85">
        <v>935000</v>
      </c>
      <c r="G100" s="86"/>
    </row>
    <row r="101" spans="1:9" ht="16.899999999999999" customHeight="1" x14ac:dyDescent="0.25">
      <c r="A101" s="78">
        <v>95</v>
      </c>
      <c r="B101" s="83" t="s">
        <v>1318</v>
      </c>
      <c r="C101" s="3" t="s">
        <v>1373</v>
      </c>
      <c r="D101" s="84" t="s">
        <v>58</v>
      </c>
      <c r="E101" s="4" t="s">
        <v>1328</v>
      </c>
      <c r="F101" s="85">
        <v>935000</v>
      </c>
      <c r="G101" s="86"/>
    </row>
    <row r="102" spans="1:9" ht="16.899999999999999" customHeight="1" x14ac:dyDescent="0.25">
      <c r="A102" s="78">
        <v>96</v>
      </c>
      <c r="B102" s="83" t="s">
        <v>1319</v>
      </c>
      <c r="C102" s="3" t="s">
        <v>1372</v>
      </c>
      <c r="D102" s="84" t="s">
        <v>1370</v>
      </c>
      <c r="E102" s="4" t="s">
        <v>1328</v>
      </c>
      <c r="F102" s="85">
        <v>935000</v>
      </c>
      <c r="G102" s="86"/>
    </row>
    <row r="103" spans="1:9" ht="16.899999999999999" customHeight="1" x14ac:dyDescent="0.25">
      <c r="A103" s="78">
        <v>97</v>
      </c>
      <c r="B103" s="83" t="s">
        <v>1320</v>
      </c>
      <c r="C103" s="3" t="s">
        <v>1374</v>
      </c>
      <c r="D103" s="84" t="s">
        <v>70</v>
      </c>
      <c r="E103" s="4" t="s">
        <v>1327</v>
      </c>
      <c r="F103" s="85">
        <v>845000</v>
      </c>
      <c r="G103" s="86"/>
    </row>
    <row r="104" spans="1:9" ht="16.899999999999999" customHeight="1" x14ac:dyDescent="0.25">
      <c r="A104" s="78">
        <v>98</v>
      </c>
      <c r="B104" s="83" t="s">
        <v>1321</v>
      </c>
      <c r="C104" s="3" t="s">
        <v>1375</v>
      </c>
      <c r="D104" s="84" t="s">
        <v>99</v>
      </c>
      <c r="E104" s="4" t="s">
        <v>1328</v>
      </c>
      <c r="F104" s="85">
        <v>935000</v>
      </c>
      <c r="G104" s="86"/>
    </row>
    <row r="105" spans="1:9" ht="16.899999999999999" customHeight="1" x14ac:dyDescent="0.25">
      <c r="A105" s="78">
        <v>99</v>
      </c>
      <c r="B105" s="83" t="s">
        <v>1322</v>
      </c>
      <c r="C105" s="3" t="s">
        <v>1376</v>
      </c>
      <c r="D105" s="84" t="s">
        <v>63</v>
      </c>
      <c r="E105" s="4" t="s">
        <v>1327</v>
      </c>
      <c r="F105" s="85">
        <v>845000</v>
      </c>
      <c r="G105" s="86"/>
    </row>
    <row r="106" spans="1:9" ht="16.899999999999999" customHeight="1" x14ac:dyDescent="0.25">
      <c r="A106" s="78">
        <v>100</v>
      </c>
      <c r="B106" s="83" t="s">
        <v>1323</v>
      </c>
      <c r="C106" s="3" t="s">
        <v>1661</v>
      </c>
      <c r="D106" s="84" t="s">
        <v>52</v>
      </c>
      <c r="E106" s="4" t="s">
        <v>1327</v>
      </c>
      <c r="F106" s="85">
        <v>845000</v>
      </c>
      <c r="G106" s="86"/>
      <c r="I106" s="54">
        <f>SUM(F51:F106)</f>
        <v>52540000</v>
      </c>
    </row>
    <row r="107" spans="1:9" ht="16.899999999999999" customHeight="1" x14ac:dyDescent="0.25">
      <c r="A107" s="78">
        <v>101</v>
      </c>
      <c r="B107" s="83" t="s">
        <v>1377</v>
      </c>
      <c r="C107" s="3" t="s">
        <v>869</v>
      </c>
      <c r="D107" s="84" t="s">
        <v>71</v>
      </c>
      <c r="E107" s="4" t="s">
        <v>1390</v>
      </c>
      <c r="F107" s="85">
        <v>800000</v>
      </c>
      <c r="G107" s="86"/>
    </row>
    <row r="108" spans="1:9" ht="16.899999999999999" customHeight="1" x14ac:dyDescent="0.25">
      <c r="A108" s="78">
        <v>102</v>
      </c>
      <c r="B108" s="83" t="s">
        <v>1378</v>
      </c>
      <c r="C108" s="3" t="s">
        <v>1391</v>
      </c>
      <c r="D108" s="84" t="s">
        <v>1392</v>
      </c>
      <c r="E108" s="4" t="s">
        <v>1393</v>
      </c>
      <c r="F108" s="85">
        <v>1680000</v>
      </c>
      <c r="G108" s="86" t="s">
        <v>1701</v>
      </c>
    </row>
    <row r="109" spans="1:9" ht="16.899999999999999" customHeight="1" x14ac:dyDescent="0.25">
      <c r="A109" s="78">
        <v>103</v>
      </c>
      <c r="B109" s="83" t="s">
        <v>1379</v>
      </c>
      <c r="C109" s="3" t="s">
        <v>1391</v>
      </c>
      <c r="D109" s="84" t="s">
        <v>1392</v>
      </c>
      <c r="E109" s="4" t="s">
        <v>1394</v>
      </c>
      <c r="F109" s="85">
        <v>2100000</v>
      </c>
      <c r="G109" s="86" t="s">
        <v>1701</v>
      </c>
    </row>
    <row r="110" spans="1:9" ht="16.899999999999999" customHeight="1" x14ac:dyDescent="0.25">
      <c r="A110" s="78">
        <v>104</v>
      </c>
      <c r="B110" s="83" t="s">
        <v>1380</v>
      </c>
      <c r="C110" s="3" t="s">
        <v>681</v>
      </c>
      <c r="D110" s="84" t="s">
        <v>32</v>
      </c>
      <c r="E110" s="4" t="s">
        <v>1393</v>
      </c>
      <c r="F110" s="85">
        <v>1920000</v>
      </c>
      <c r="G110" s="86" t="s">
        <v>1702</v>
      </c>
    </row>
    <row r="111" spans="1:9" ht="16.899999999999999" customHeight="1" x14ac:dyDescent="0.25">
      <c r="A111" s="78">
        <v>105</v>
      </c>
      <c r="B111" s="83" t="s">
        <v>1381</v>
      </c>
      <c r="C111" s="3" t="s">
        <v>387</v>
      </c>
      <c r="D111" s="84" t="s">
        <v>175</v>
      </c>
      <c r="E111" s="4" t="s">
        <v>1493</v>
      </c>
      <c r="F111" s="85">
        <v>640000</v>
      </c>
      <c r="G111" s="86"/>
    </row>
    <row r="112" spans="1:9" ht="16.899999999999999" customHeight="1" x14ac:dyDescent="0.25">
      <c r="A112" s="78">
        <v>106</v>
      </c>
      <c r="B112" s="83" t="s">
        <v>1382</v>
      </c>
      <c r="C112" s="3" t="s">
        <v>38</v>
      </c>
      <c r="D112" s="84" t="s">
        <v>27</v>
      </c>
      <c r="E112" s="4" t="s">
        <v>1493</v>
      </c>
      <c r="F112" s="85">
        <v>640000</v>
      </c>
      <c r="G112" s="86"/>
    </row>
    <row r="113" spans="1:9" ht="16.899999999999999" customHeight="1" x14ac:dyDescent="0.25">
      <c r="A113" s="78">
        <v>107</v>
      </c>
      <c r="B113" s="83" t="s">
        <v>1383</v>
      </c>
      <c r="C113" s="3" t="s">
        <v>1042</v>
      </c>
      <c r="D113" s="84" t="s">
        <v>30</v>
      </c>
      <c r="E113" s="4" t="s">
        <v>1393</v>
      </c>
      <c r="F113" s="85">
        <v>1680000</v>
      </c>
      <c r="G113" s="86" t="s">
        <v>1701</v>
      </c>
    </row>
    <row r="114" spans="1:9" ht="16.899999999999999" customHeight="1" x14ac:dyDescent="0.25">
      <c r="A114" s="78">
        <v>108</v>
      </c>
      <c r="B114" s="83" t="s">
        <v>1384</v>
      </c>
      <c r="C114" s="3" t="s">
        <v>1042</v>
      </c>
      <c r="D114" s="84" t="s">
        <v>30</v>
      </c>
      <c r="E114" s="4" t="s">
        <v>1494</v>
      </c>
      <c r="F114" s="85">
        <v>840000</v>
      </c>
      <c r="G114" s="86" t="s">
        <v>1701</v>
      </c>
    </row>
    <row r="115" spans="1:9" ht="16.899999999999999" customHeight="1" x14ac:dyDescent="0.25">
      <c r="A115" s="78">
        <v>109</v>
      </c>
      <c r="B115" s="83" t="s">
        <v>1385</v>
      </c>
      <c r="C115" s="3" t="s">
        <v>66</v>
      </c>
      <c r="D115" s="84" t="s">
        <v>685</v>
      </c>
      <c r="E115" s="4" t="s">
        <v>1393</v>
      </c>
      <c r="F115" s="85">
        <v>1680000</v>
      </c>
      <c r="G115" s="86" t="s">
        <v>1701</v>
      </c>
    </row>
    <row r="116" spans="1:9" ht="16.899999999999999" customHeight="1" x14ac:dyDescent="0.25">
      <c r="A116" s="78">
        <v>110</v>
      </c>
      <c r="B116" s="83" t="s">
        <v>1386</v>
      </c>
      <c r="C116" s="3" t="s">
        <v>66</v>
      </c>
      <c r="D116" s="84" t="s">
        <v>685</v>
      </c>
      <c r="E116" s="4" t="s">
        <v>1494</v>
      </c>
      <c r="F116" s="85">
        <v>840000</v>
      </c>
      <c r="G116" s="86" t="s">
        <v>1701</v>
      </c>
    </row>
    <row r="117" spans="1:9" ht="16.899999999999999" customHeight="1" x14ac:dyDescent="0.25">
      <c r="A117" s="78">
        <v>111</v>
      </c>
      <c r="B117" s="83" t="s">
        <v>1387</v>
      </c>
      <c r="C117" s="3" t="s">
        <v>1019</v>
      </c>
      <c r="D117" s="84" t="s">
        <v>83</v>
      </c>
      <c r="E117" s="4" t="s">
        <v>1393</v>
      </c>
      <c r="F117" s="85">
        <v>1680000</v>
      </c>
      <c r="G117" s="86" t="s">
        <v>1701</v>
      </c>
    </row>
    <row r="118" spans="1:9" ht="16.899999999999999" customHeight="1" x14ac:dyDescent="0.25">
      <c r="A118" s="78">
        <v>112</v>
      </c>
      <c r="B118" s="83" t="s">
        <v>1388</v>
      </c>
      <c r="C118" s="3" t="s">
        <v>1019</v>
      </c>
      <c r="D118" s="84" t="s">
        <v>83</v>
      </c>
      <c r="E118" s="4" t="s">
        <v>1494</v>
      </c>
      <c r="F118" s="85">
        <v>840000</v>
      </c>
      <c r="G118" s="86" t="s">
        <v>1701</v>
      </c>
    </row>
    <row r="119" spans="1:9" ht="16.899999999999999" customHeight="1" x14ac:dyDescent="0.25">
      <c r="A119" s="78">
        <v>113</v>
      </c>
      <c r="B119" s="83" t="s">
        <v>1389</v>
      </c>
      <c r="C119" s="3" t="s">
        <v>1495</v>
      </c>
      <c r="D119" s="84" t="s">
        <v>1496</v>
      </c>
      <c r="E119" s="4" t="s">
        <v>1497</v>
      </c>
      <c r="F119" s="85">
        <v>17600000</v>
      </c>
      <c r="G119" s="86" t="s">
        <v>1498</v>
      </c>
      <c r="I119" s="54">
        <f>SUM(F107:F119)</f>
        <v>32940000</v>
      </c>
    </row>
    <row r="120" spans="1:9" ht="16.899999999999999" customHeight="1" x14ac:dyDescent="0.25">
      <c r="A120" s="78">
        <v>114</v>
      </c>
      <c r="B120" s="83" t="s">
        <v>1662</v>
      </c>
      <c r="C120" s="3" t="s">
        <v>254</v>
      </c>
      <c r="D120" s="84" t="s">
        <v>793</v>
      </c>
      <c r="E120" s="4" t="s">
        <v>1697</v>
      </c>
      <c r="F120" s="85">
        <v>150000</v>
      </c>
      <c r="G120" s="86"/>
    </row>
    <row r="121" spans="1:9" ht="16.899999999999999" customHeight="1" x14ac:dyDescent="0.25">
      <c r="A121" s="78">
        <v>115</v>
      </c>
      <c r="B121" s="83" t="s">
        <v>1663</v>
      </c>
      <c r="C121" s="3" t="s">
        <v>1688</v>
      </c>
      <c r="D121" s="84" t="s">
        <v>694</v>
      </c>
      <c r="E121" s="4" t="s">
        <v>1697</v>
      </c>
      <c r="F121" s="85">
        <v>150000</v>
      </c>
      <c r="G121" s="86"/>
    </row>
    <row r="122" spans="1:9" ht="16.899999999999999" customHeight="1" x14ac:dyDescent="0.25">
      <c r="A122" s="78">
        <v>116</v>
      </c>
      <c r="B122" s="83" t="s">
        <v>1664</v>
      </c>
      <c r="C122" s="3" t="s">
        <v>1689</v>
      </c>
      <c r="D122" s="84" t="s">
        <v>793</v>
      </c>
      <c r="E122" s="4" t="s">
        <v>1697</v>
      </c>
      <c r="F122" s="85">
        <v>150000</v>
      </c>
      <c r="G122" s="86"/>
    </row>
    <row r="123" spans="1:9" ht="16.899999999999999" customHeight="1" x14ac:dyDescent="0.25">
      <c r="A123" s="78">
        <v>117</v>
      </c>
      <c r="B123" s="83" t="s">
        <v>1665</v>
      </c>
      <c r="C123" s="3" t="s">
        <v>163</v>
      </c>
      <c r="D123" s="84" t="s">
        <v>1690</v>
      </c>
      <c r="E123" s="4" t="s">
        <v>1697</v>
      </c>
      <c r="F123" s="85">
        <v>150000</v>
      </c>
      <c r="G123" s="86"/>
    </row>
    <row r="124" spans="1:9" ht="16.899999999999999" customHeight="1" x14ac:dyDescent="0.25">
      <c r="A124" s="78">
        <v>118</v>
      </c>
      <c r="B124" s="83" t="s">
        <v>1666</v>
      </c>
      <c r="C124" s="3" t="s">
        <v>372</v>
      </c>
      <c r="D124" s="84" t="s">
        <v>50</v>
      </c>
      <c r="E124" s="4" t="s">
        <v>1697</v>
      </c>
      <c r="F124" s="85">
        <v>150000</v>
      </c>
      <c r="G124" s="86"/>
    </row>
    <row r="125" spans="1:9" ht="16.899999999999999" customHeight="1" x14ac:dyDescent="0.25">
      <c r="A125" s="78">
        <v>119</v>
      </c>
      <c r="B125" s="83" t="s">
        <v>1667</v>
      </c>
      <c r="C125" s="3" t="s">
        <v>179</v>
      </c>
      <c r="D125" s="84" t="s">
        <v>103</v>
      </c>
      <c r="E125" s="4" t="s">
        <v>1697</v>
      </c>
      <c r="F125" s="85">
        <v>150000</v>
      </c>
      <c r="G125" s="86"/>
    </row>
    <row r="126" spans="1:9" ht="16.899999999999999" customHeight="1" x14ac:dyDescent="0.25">
      <c r="A126" s="78">
        <v>120</v>
      </c>
      <c r="B126" s="83" t="s">
        <v>1668</v>
      </c>
      <c r="C126" s="3" t="s">
        <v>14</v>
      </c>
      <c r="D126" s="84" t="s">
        <v>187</v>
      </c>
      <c r="E126" s="4" t="s">
        <v>1697</v>
      </c>
      <c r="F126" s="85">
        <v>150000</v>
      </c>
      <c r="G126" s="86"/>
    </row>
    <row r="127" spans="1:9" ht="16.899999999999999" customHeight="1" x14ac:dyDescent="0.25">
      <c r="A127" s="78">
        <v>121</v>
      </c>
      <c r="B127" s="83" t="s">
        <v>1669</v>
      </c>
      <c r="C127" s="3" t="s">
        <v>144</v>
      </c>
      <c r="D127" s="84" t="s">
        <v>30</v>
      </c>
      <c r="E127" s="4" t="s">
        <v>1697</v>
      </c>
      <c r="F127" s="85">
        <v>150000</v>
      </c>
      <c r="G127" s="86"/>
    </row>
    <row r="128" spans="1:9" ht="16.899999999999999" customHeight="1" x14ac:dyDescent="0.25">
      <c r="A128" s="78">
        <v>122</v>
      </c>
      <c r="B128" s="83" t="s">
        <v>1670</v>
      </c>
      <c r="C128" s="3" t="s">
        <v>1691</v>
      </c>
      <c r="D128" s="84" t="s">
        <v>17</v>
      </c>
      <c r="E128" s="4" t="s">
        <v>1697</v>
      </c>
      <c r="F128" s="85">
        <v>150000</v>
      </c>
      <c r="G128" s="86"/>
    </row>
    <row r="129" spans="1:10" ht="16.899999999999999" customHeight="1" x14ac:dyDescent="0.25">
      <c r="A129" s="78">
        <v>123</v>
      </c>
      <c r="B129" s="83" t="s">
        <v>1671</v>
      </c>
      <c r="C129" s="3" t="s">
        <v>663</v>
      </c>
      <c r="D129" s="84" t="s">
        <v>27</v>
      </c>
      <c r="E129" s="4" t="s">
        <v>1697</v>
      </c>
      <c r="F129" s="85">
        <v>150000</v>
      </c>
      <c r="G129" s="86"/>
    </row>
    <row r="130" spans="1:10" ht="16.899999999999999" customHeight="1" x14ac:dyDescent="0.25">
      <c r="A130" s="78">
        <v>124</v>
      </c>
      <c r="B130" s="83" t="s">
        <v>1672</v>
      </c>
      <c r="C130" s="3" t="s">
        <v>1692</v>
      </c>
      <c r="D130" s="84" t="s">
        <v>492</v>
      </c>
      <c r="E130" s="4" t="s">
        <v>1697</v>
      </c>
      <c r="F130" s="85">
        <v>150000</v>
      </c>
      <c r="G130" s="86"/>
    </row>
    <row r="131" spans="1:10" ht="16.899999999999999" customHeight="1" x14ac:dyDescent="0.25">
      <c r="A131" s="78">
        <v>125</v>
      </c>
      <c r="B131" s="83" t="s">
        <v>1673</v>
      </c>
      <c r="C131" s="3" t="s">
        <v>682</v>
      </c>
      <c r="D131" s="84" t="s">
        <v>21</v>
      </c>
      <c r="E131" s="4" t="s">
        <v>1697</v>
      </c>
      <c r="F131" s="85">
        <v>150000</v>
      </c>
      <c r="G131" s="86"/>
    </row>
    <row r="132" spans="1:10" ht="16.899999999999999" customHeight="1" x14ac:dyDescent="0.25">
      <c r="A132" s="78">
        <v>126</v>
      </c>
      <c r="B132" s="83" t="s">
        <v>1674</v>
      </c>
      <c r="C132" s="3" t="s">
        <v>995</v>
      </c>
      <c r="D132" s="84" t="s">
        <v>1693</v>
      </c>
      <c r="E132" s="4" t="s">
        <v>1697</v>
      </c>
      <c r="F132" s="85">
        <v>150000</v>
      </c>
      <c r="G132" s="86"/>
    </row>
    <row r="133" spans="1:10" ht="16.899999999999999" customHeight="1" x14ac:dyDescent="0.25">
      <c r="A133" s="78">
        <v>127</v>
      </c>
      <c r="B133" s="83" t="s">
        <v>1675</v>
      </c>
      <c r="C133" s="3" t="s">
        <v>1694</v>
      </c>
      <c r="D133" s="84" t="s">
        <v>20</v>
      </c>
      <c r="E133" s="4" t="s">
        <v>1697</v>
      </c>
      <c r="F133" s="85">
        <v>150000</v>
      </c>
      <c r="G133" s="86"/>
    </row>
    <row r="134" spans="1:10" ht="16.899999999999999" customHeight="1" x14ac:dyDescent="0.25">
      <c r="A134" s="78">
        <v>128</v>
      </c>
      <c r="B134" s="83" t="s">
        <v>1676</v>
      </c>
      <c r="C134" s="3" t="s">
        <v>14</v>
      </c>
      <c r="D134" s="84" t="s">
        <v>1258</v>
      </c>
      <c r="E134" s="4" t="s">
        <v>1697</v>
      </c>
      <c r="F134" s="85">
        <v>150000</v>
      </c>
      <c r="G134" s="86"/>
    </row>
    <row r="135" spans="1:10" ht="16.899999999999999" customHeight="1" x14ac:dyDescent="0.25">
      <c r="A135" s="78">
        <v>129</v>
      </c>
      <c r="B135" s="83" t="s">
        <v>1677</v>
      </c>
      <c r="C135" s="3" t="s">
        <v>1695</v>
      </c>
      <c r="D135" s="84" t="s">
        <v>78</v>
      </c>
      <c r="E135" s="4" t="s">
        <v>1697</v>
      </c>
      <c r="F135" s="85">
        <v>150000</v>
      </c>
      <c r="G135" s="86"/>
    </row>
    <row r="136" spans="1:10" ht="16.899999999999999" customHeight="1" x14ac:dyDescent="0.25">
      <c r="A136" s="78">
        <v>130</v>
      </c>
      <c r="B136" s="83" t="s">
        <v>1678</v>
      </c>
      <c r="C136" s="3" t="s">
        <v>1092</v>
      </c>
      <c r="D136" s="84" t="s">
        <v>40</v>
      </c>
      <c r="E136" s="4" t="s">
        <v>1697</v>
      </c>
      <c r="F136" s="85">
        <v>150000</v>
      </c>
      <c r="G136" s="86"/>
      <c r="I136" t="s">
        <v>1875</v>
      </c>
    </row>
    <row r="137" spans="1:10" ht="16.899999999999999" customHeight="1" x14ac:dyDescent="0.25">
      <c r="A137" s="78">
        <v>131</v>
      </c>
      <c r="B137" s="83" t="s">
        <v>1679</v>
      </c>
      <c r="C137" s="3" t="s">
        <v>1696</v>
      </c>
      <c r="D137" s="84" t="s">
        <v>151</v>
      </c>
      <c r="E137" s="4" t="s">
        <v>1697</v>
      </c>
      <c r="F137" s="85">
        <v>150000</v>
      </c>
      <c r="G137" s="86"/>
    </row>
    <row r="138" spans="1:10" ht="16.899999999999999" customHeight="1" x14ac:dyDescent="0.25">
      <c r="A138" s="78">
        <v>132</v>
      </c>
      <c r="B138" s="83" t="s">
        <v>1680</v>
      </c>
      <c r="C138" s="3" t="s">
        <v>243</v>
      </c>
      <c r="D138" s="84" t="s">
        <v>56</v>
      </c>
      <c r="E138" s="4" t="s">
        <v>1697</v>
      </c>
      <c r="F138" s="85">
        <v>150000</v>
      </c>
      <c r="G138" s="86"/>
    </row>
    <row r="139" spans="1:10" ht="16.899999999999999" customHeight="1" x14ac:dyDescent="0.25">
      <c r="A139" s="78">
        <v>133</v>
      </c>
      <c r="B139" s="83" t="s">
        <v>1681</v>
      </c>
      <c r="C139" s="3" t="s">
        <v>96</v>
      </c>
      <c r="D139" s="84" t="s">
        <v>1089</v>
      </c>
      <c r="E139" s="4" t="s">
        <v>1697</v>
      </c>
      <c r="F139" s="85">
        <v>150000</v>
      </c>
      <c r="G139" s="86"/>
      <c r="J139" s="54">
        <f>SUM(F57:F144)</f>
        <v>80545000</v>
      </c>
    </row>
    <row r="140" spans="1:10" ht="16.899999999999999" customHeight="1" x14ac:dyDescent="0.25">
      <c r="A140" s="78">
        <v>134</v>
      </c>
      <c r="B140" s="83" t="s">
        <v>1682</v>
      </c>
      <c r="C140" s="3" t="s">
        <v>49</v>
      </c>
      <c r="D140" s="84" t="s">
        <v>107</v>
      </c>
      <c r="E140" s="4" t="s">
        <v>1697</v>
      </c>
      <c r="F140" s="85">
        <v>150000</v>
      </c>
      <c r="G140" s="86"/>
    </row>
    <row r="141" spans="1:10" ht="16.899999999999999" customHeight="1" x14ac:dyDescent="0.25">
      <c r="A141" s="78">
        <v>135</v>
      </c>
      <c r="B141" s="83" t="s">
        <v>1683</v>
      </c>
      <c r="C141" s="3" t="s">
        <v>676</v>
      </c>
      <c r="D141" s="84" t="s">
        <v>40</v>
      </c>
      <c r="E141" s="4" t="s">
        <v>1697</v>
      </c>
      <c r="F141" s="85">
        <v>150000</v>
      </c>
      <c r="G141" s="86"/>
    </row>
    <row r="142" spans="1:10" ht="16.899999999999999" customHeight="1" x14ac:dyDescent="0.25">
      <c r="A142" s="78">
        <v>136</v>
      </c>
      <c r="B142" s="83" t="s">
        <v>1684</v>
      </c>
      <c r="C142" s="3" t="s">
        <v>312</v>
      </c>
      <c r="D142" s="84" t="s">
        <v>119</v>
      </c>
      <c r="E142" s="4" t="s">
        <v>1697</v>
      </c>
      <c r="F142" s="85">
        <v>150000</v>
      </c>
      <c r="G142" s="86"/>
    </row>
    <row r="143" spans="1:10" ht="16.899999999999999" customHeight="1" x14ac:dyDescent="0.25">
      <c r="A143" s="78">
        <v>137</v>
      </c>
      <c r="B143" s="83" t="s">
        <v>1685</v>
      </c>
      <c r="C143" s="3" t="s">
        <v>489</v>
      </c>
      <c r="D143" s="84" t="s">
        <v>63</v>
      </c>
      <c r="E143" s="4" t="s">
        <v>1697</v>
      </c>
      <c r="F143" s="85">
        <v>150000</v>
      </c>
      <c r="G143" s="86"/>
      <c r="I143" s="54">
        <f>SUM(F120:F144)</f>
        <v>3750000</v>
      </c>
    </row>
    <row r="144" spans="1:10" ht="16.899999999999999" customHeight="1" x14ac:dyDescent="0.25">
      <c r="A144" s="78">
        <v>138</v>
      </c>
      <c r="B144" s="83" t="s">
        <v>1686</v>
      </c>
      <c r="C144" s="3" t="s">
        <v>320</v>
      </c>
      <c r="D144" s="84" t="s">
        <v>161</v>
      </c>
      <c r="E144" s="4" t="s">
        <v>1687</v>
      </c>
      <c r="F144" s="85">
        <v>150000</v>
      </c>
      <c r="G144" s="86"/>
    </row>
    <row r="145" spans="1:8" ht="15.75" x14ac:dyDescent="0.25">
      <c r="A145" s="326" t="s">
        <v>330</v>
      </c>
      <c r="B145" s="327"/>
      <c r="C145" s="327"/>
      <c r="D145" s="327"/>
      <c r="E145" s="328"/>
      <c r="F145" s="77">
        <f>SUM(F7:F144)</f>
        <v>138800000</v>
      </c>
      <c r="G145" s="86"/>
    </row>
    <row r="146" spans="1:8" ht="15.75" x14ac:dyDescent="0.25">
      <c r="A146" s="329" t="s">
        <v>1706</v>
      </c>
      <c r="B146" s="330"/>
      <c r="C146" s="330"/>
      <c r="D146" s="330"/>
      <c r="E146" s="330"/>
      <c r="F146" s="330"/>
      <c r="G146" s="331"/>
    </row>
    <row r="147" spans="1:8" ht="15.75" x14ac:dyDescent="0.25">
      <c r="A147" s="9"/>
      <c r="B147" s="9"/>
      <c r="C147" s="9"/>
      <c r="D147" s="9"/>
      <c r="E147" s="9"/>
      <c r="F147" s="9"/>
      <c r="G147" s="9"/>
    </row>
    <row r="148" spans="1:8" ht="15.75" x14ac:dyDescent="0.25">
      <c r="A148" s="321" t="s">
        <v>1649</v>
      </c>
      <c r="B148" s="321"/>
      <c r="C148" s="321"/>
      <c r="D148" s="321"/>
      <c r="E148" s="321"/>
      <c r="F148" s="321"/>
      <c r="G148" s="321"/>
    </row>
    <row r="149" spans="1:8" ht="15.75" x14ac:dyDescent="0.25">
      <c r="A149" s="322" t="s">
        <v>9</v>
      </c>
      <c r="B149" s="322"/>
      <c r="C149" s="322"/>
      <c r="D149" s="65"/>
      <c r="E149" s="322" t="s">
        <v>10</v>
      </c>
      <c r="F149" s="322"/>
      <c r="G149" s="322"/>
    </row>
    <row r="150" spans="1:8" ht="15.75" x14ac:dyDescent="0.25">
      <c r="A150" s="1"/>
      <c r="B150" s="1"/>
      <c r="C150" s="1"/>
      <c r="D150" s="1"/>
      <c r="E150" s="1"/>
      <c r="F150" s="10"/>
      <c r="G150" s="10"/>
    </row>
    <row r="151" spans="1:8" ht="15.75" x14ac:dyDescent="0.25">
      <c r="A151" s="1"/>
      <c r="B151" s="1"/>
      <c r="C151" s="1"/>
      <c r="D151" s="1"/>
      <c r="E151" s="1"/>
      <c r="F151" s="10"/>
      <c r="G151" s="10"/>
      <c r="H151">
        <v>3</v>
      </c>
    </row>
    <row r="152" spans="1:8" ht="15.75" x14ac:dyDescent="0.25">
      <c r="A152" s="1"/>
      <c r="B152" s="1"/>
      <c r="C152" s="1"/>
      <c r="D152" s="1"/>
      <c r="E152" s="1"/>
      <c r="F152" s="10"/>
      <c r="G152" s="10"/>
    </row>
    <row r="153" spans="1:8" ht="15.75" x14ac:dyDescent="0.25">
      <c r="A153" s="1"/>
      <c r="B153" s="1"/>
      <c r="C153" s="1"/>
      <c r="D153" s="1"/>
      <c r="E153" s="1"/>
      <c r="F153" s="10"/>
      <c r="G153" s="10"/>
    </row>
    <row r="154" spans="1:8" ht="15.75" x14ac:dyDescent="0.25">
      <c r="A154" s="322" t="s">
        <v>11</v>
      </c>
      <c r="B154" s="322"/>
      <c r="C154" s="322"/>
      <c r="D154" s="65"/>
      <c r="E154" s="322" t="s">
        <v>242</v>
      </c>
      <c r="F154" s="322"/>
      <c r="G154" s="322"/>
    </row>
    <row r="155" spans="1:8" ht="15.75" x14ac:dyDescent="0.25">
      <c r="A155" s="65"/>
      <c r="B155" s="65"/>
      <c r="C155" s="65"/>
      <c r="D155" s="65"/>
      <c r="E155" s="65"/>
      <c r="F155" s="65"/>
      <c r="G155" s="65"/>
    </row>
    <row r="156" spans="1:8" x14ac:dyDescent="0.25">
      <c r="B156" s="320" t="s">
        <v>183</v>
      </c>
      <c r="C156" s="320"/>
      <c r="D156" s="320"/>
    </row>
    <row r="157" spans="1:8" x14ac:dyDescent="0.25">
      <c r="B157" s="320" t="s">
        <v>1698</v>
      </c>
      <c r="C157" s="320"/>
      <c r="D157" s="320"/>
      <c r="E157" s="320"/>
    </row>
    <row r="158" spans="1:8" x14ac:dyDescent="0.25">
      <c r="B158" s="320" t="s">
        <v>1699</v>
      </c>
      <c r="C158" s="320"/>
      <c r="D158" s="320"/>
      <c r="E158" s="320"/>
    </row>
    <row r="159" spans="1:8" x14ac:dyDescent="0.25">
      <c r="B159" s="38" t="s">
        <v>1870</v>
      </c>
      <c r="C159" s="38"/>
      <c r="D159" s="38"/>
    </row>
    <row r="160" spans="1:8" x14ac:dyDescent="0.25">
      <c r="B160" s="320" t="s">
        <v>1871</v>
      </c>
      <c r="C160" s="320"/>
      <c r="D160" s="320"/>
      <c r="E160" s="320"/>
    </row>
    <row r="161" spans="2:9" x14ac:dyDescent="0.25">
      <c r="B161" s="38" t="s">
        <v>1872</v>
      </c>
      <c r="C161" s="38"/>
      <c r="D161" s="38"/>
    </row>
    <row r="162" spans="2:9" x14ac:dyDescent="0.25">
      <c r="B162" s="38" t="s">
        <v>1700</v>
      </c>
      <c r="C162" s="38"/>
      <c r="D162" s="38"/>
    </row>
    <row r="163" spans="2:9" x14ac:dyDescent="0.25">
      <c r="B163" s="334" t="s">
        <v>1873</v>
      </c>
      <c r="C163" s="334"/>
      <c r="D163" s="334"/>
      <c r="E163" s="334"/>
    </row>
    <row r="164" spans="2:9" x14ac:dyDescent="0.25">
      <c r="B164" s="38" t="s">
        <v>1874</v>
      </c>
    </row>
    <row r="167" spans="2:9" x14ac:dyDescent="0.25">
      <c r="I167" s="54">
        <v>3750000</v>
      </c>
    </row>
    <row r="168" spans="2:9" x14ac:dyDescent="0.25">
      <c r="I168" s="54">
        <v>1280000</v>
      </c>
    </row>
    <row r="169" spans="2:9" x14ac:dyDescent="0.25">
      <c r="I169" s="54">
        <v>24310000</v>
      </c>
    </row>
    <row r="170" spans="2:9" x14ac:dyDescent="0.25">
      <c r="I170" s="54">
        <v>8415000</v>
      </c>
    </row>
    <row r="171" spans="2:9" x14ac:dyDescent="0.25">
      <c r="I171" s="54">
        <v>13520000</v>
      </c>
    </row>
    <row r="172" spans="2:9" x14ac:dyDescent="0.25">
      <c r="I172" s="54">
        <v>1440000</v>
      </c>
    </row>
    <row r="173" spans="2:9" x14ac:dyDescent="0.25">
      <c r="I173" s="54">
        <v>86460000</v>
      </c>
    </row>
    <row r="174" spans="2:9" x14ac:dyDescent="0.25">
      <c r="I174" s="54">
        <f>SUM(I167:I173)</f>
        <v>139175000</v>
      </c>
    </row>
  </sheetData>
  <mergeCells count="15">
    <mergeCell ref="B160:E160"/>
    <mergeCell ref="B163:E163"/>
    <mergeCell ref="A148:G148"/>
    <mergeCell ref="A1:G1"/>
    <mergeCell ref="A2:G2"/>
    <mergeCell ref="A4:G4"/>
    <mergeCell ref="A145:E145"/>
    <mergeCell ref="A146:G146"/>
    <mergeCell ref="B158:E158"/>
    <mergeCell ref="A149:C149"/>
    <mergeCell ref="E149:G149"/>
    <mergeCell ref="A154:C154"/>
    <mergeCell ref="E154:G154"/>
    <mergeCell ref="B156:D156"/>
    <mergeCell ref="B157:E15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T3293"/>
  <sheetViews>
    <sheetView tabSelected="1" zoomScaleNormal="100" workbookViewId="0">
      <selection activeCell="A6" sqref="A6:XFD6"/>
    </sheetView>
  </sheetViews>
  <sheetFormatPr defaultRowHeight="15" x14ac:dyDescent="0.25"/>
  <cols>
    <col min="1" max="1" width="4.85546875" customWidth="1"/>
    <col min="2" max="2" width="17.85546875" customWidth="1"/>
    <col min="3" max="3" width="22" customWidth="1"/>
    <col min="4" max="4" width="32.7109375" customWidth="1"/>
    <col min="5" max="5" width="11.7109375" style="218" customWidth="1"/>
    <col min="6" max="6" width="10.7109375" customWidth="1"/>
    <col min="7" max="7" width="12.5703125" customWidth="1"/>
    <col min="8" max="9" width="11.5703125" bestFit="1" customWidth="1"/>
    <col min="11" max="11" width="14" customWidth="1"/>
    <col min="14" max="14" width="12.28515625" customWidth="1"/>
    <col min="18" max="18" width="8.85546875" customWidth="1"/>
  </cols>
  <sheetData>
    <row r="1" spans="1:9" ht="18.75" x14ac:dyDescent="0.3">
      <c r="A1" s="323" t="s">
        <v>166</v>
      </c>
      <c r="B1" s="323"/>
      <c r="C1" s="323"/>
      <c r="D1" s="323"/>
      <c r="E1" s="339"/>
      <c r="F1" s="323"/>
    </row>
    <row r="2" spans="1:9" ht="18.75" x14ac:dyDescent="0.3">
      <c r="A2" s="340" t="s">
        <v>0</v>
      </c>
      <c r="B2" s="340"/>
      <c r="C2" s="340"/>
      <c r="D2" s="340"/>
      <c r="E2" s="341"/>
      <c r="F2" s="340"/>
    </row>
    <row r="3" spans="1:9" ht="18.75" x14ac:dyDescent="0.3">
      <c r="A3" s="313"/>
      <c r="B3" s="313"/>
      <c r="C3" s="313"/>
      <c r="D3" s="313"/>
      <c r="E3" s="314"/>
      <c r="F3" s="313"/>
    </row>
    <row r="4" spans="1:9" ht="22.5" x14ac:dyDescent="0.3">
      <c r="A4" s="325" t="s">
        <v>1565</v>
      </c>
      <c r="B4" s="325"/>
      <c r="C4" s="325"/>
      <c r="D4" s="325"/>
      <c r="E4" s="342"/>
      <c r="F4" s="325"/>
    </row>
    <row r="5" spans="1:9" ht="22.5" x14ac:dyDescent="0.3">
      <c r="A5" s="309"/>
      <c r="B5" s="309"/>
      <c r="C5" s="309"/>
      <c r="D5" s="309"/>
      <c r="E5" s="315"/>
      <c r="F5" s="309"/>
      <c r="I5">
        <f>18*70000</f>
        <v>1260000</v>
      </c>
    </row>
    <row r="6" spans="1:9" ht="31.5" x14ac:dyDescent="0.25">
      <c r="A6" s="25" t="s">
        <v>1</v>
      </c>
      <c r="B6" s="25" t="s">
        <v>2</v>
      </c>
      <c r="C6" s="190" t="s">
        <v>5184</v>
      </c>
      <c r="D6" s="25" t="s">
        <v>5</v>
      </c>
      <c r="E6" s="208" t="s">
        <v>6</v>
      </c>
      <c r="F6" s="25" t="s">
        <v>1564</v>
      </c>
    </row>
    <row r="7" spans="1:9" ht="15.75" hidden="1" x14ac:dyDescent="0.25">
      <c r="A7" s="197">
        <v>1</v>
      </c>
      <c r="B7" s="195" t="s">
        <v>6206</v>
      </c>
      <c r="C7" s="196" t="s">
        <v>5286</v>
      </c>
      <c r="D7" s="197" t="s">
        <v>6284</v>
      </c>
      <c r="E7" s="290">
        <v>560000</v>
      </c>
      <c r="F7" s="197"/>
    </row>
    <row r="8" spans="1:9" ht="15.75" hidden="1" x14ac:dyDescent="0.25">
      <c r="A8" s="197">
        <v>2</v>
      </c>
      <c r="B8" s="195" t="s">
        <v>6289</v>
      </c>
      <c r="C8" s="196" t="s">
        <v>5286</v>
      </c>
      <c r="D8" s="197" t="s">
        <v>3489</v>
      </c>
      <c r="E8" s="290">
        <v>230000</v>
      </c>
      <c r="F8" s="197"/>
    </row>
    <row r="9" spans="1:9" ht="15.75" x14ac:dyDescent="0.25">
      <c r="A9" s="197">
        <v>3</v>
      </c>
      <c r="B9" s="195" t="s">
        <v>6290</v>
      </c>
      <c r="C9" s="196" t="s">
        <v>6207</v>
      </c>
      <c r="D9" s="197" t="s">
        <v>5926</v>
      </c>
      <c r="E9" s="290">
        <v>140000</v>
      </c>
      <c r="F9" s="197" t="s">
        <v>4471</v>
      </c>
    </row>
    <row r="10" spans="1:9" ht="15.75" hidden="1" x14ac:dyDescent="0.25">
      <c r="A10" s="197">
        <v>4</v>
      </c>
      <c r="B10" s="195" t="s">
        <v>6291</v>
      </c>
      <c r="C10" s="196" t="s">
        <v>6208</v>
      </c>
      <c r="D10" s="197" t="s">
        <v>6284</v>
      </c>
      <c r="E10" s="290">
        <v>560000</v>
      </c>
      <c r="F10" s="197"/>
    </row>
    <row r="11" spans="1:9" ht="15.75" hidden="1" x14ac:dyDescent="0.25">
      <c r="A11" s="197">
        <v>5</v>
      </c>
      <c r="B11" s="195" t="s">
        <v>6292</v>
      </c>
      <c r="C11" s="196" t="s">
        <v>6208</v>
      </c>
      <c r="D11" s="197" t="s">
        <v>3489</v>
      </c>
      <c r="E11" s="290">
        <v>230000</v>
      </c>
      <c r="F11" s="197"/>
    </row>
    <row r="12" spans="1:9" ht="15.75" hidden="1" x14ac:dyDescent="0.25">
      <c r="A12" s="197">
        <v>6</v>
      </c>
      <c r="B12" s="195" t="s">
        <v>6293</v>
      </c>
      <c r="C12" s="196" t="s">
        <v>6209</v>
      </c>
      <c r="D12" s="197" t="s">
        <v>6024</v>
      </c>
      <c r="E12" s="290">
        <v>720000</v>
      </c>
      <c r="F12" s="197"/>
      <c r="G12" s="261">
        <f>SUM(E7:E12)</f>
        <v>2440000</v>
      </c>
    </row>
    <row r="13" spans="1:9" ht="15.75" hidden="1" x14ac:dyDescent="0.25">
      <c r="A13" s="197">
        <v>7</v>
      </c>
      <c r="B13" s="195" t="s">
        <v>6294</v>
      </c>
      <c r="C13" s="196" t="s">
        <v>5950</v>
      </c>
      <c r="D13" s="197" t="s">
        <v>2803</v>
      </c>
      <c r="E13" s="290">
        <v>150000</v>
      </c>
      <c r="F13" s="197"/>
      <c r="H13" s="290">
        <v>150000</v>
      </c>
    </row>
    <row r="14" spans="1:9" ht="15.75" x14ac:dyDescent="0.25">
      <c r="A14" s="197">
        <v>8</v>
      </c>
      <c r="B14" s="195" t="s">
        <v>6295</v>
      </c>
      <c r="C14" s="196" t="s">
        <v>6210</v>
      </c>
      <c r="D14" s="197" t="s">
        <v>5926</v>
      </c>
      <c r="E14" s="290">
        <v>140000</v>
      </c>
      <c r="F14" s="197" t="s">
        <v>4471</v>
      </c>
      <c r="H14" s="290">
        <v>140000</v>
      </c>
    </row>
    <row r="15" spans="1:9" ht="15.75" hidden="1" x14ac:dyDescent="0.25">
      <c r="A15" s="197">
        <v>9</v>
      </c>
      <c r="B15" s="195" t="s">
        <v>6296</v>
      </c>
      <c r="C15" s="196" t="s">
        <v>6211</v>
      </c>
      <c r="D15" s="197" t="s">
        <v>3489</v>
      </c>
      <c r="E15" s="290">
        <v>230000</v>
      </c>
      <c r="F15" s="197"/>
      <c r="H15" s="290">
        <v>230000</v>
      </c>
    </row>
    <row r="16" spans="1:9" ht="15.75" hidden="1" x14ac:dyDescent="0.25">
      <c r="A16" s="197">
        <v>10</v>
      </c>
      <c r="B16" s="195" t="s">
        <v>6297</v>
      </c>
      <c r="C16" s="196" t="s">
        <v>6211</v>
      </c>
      <c r="D16" s="197" t="s">
        <v>6284</v>
      </c>
      <c r="E16" s="290">
        <v>560000</v>
      </c>
      <c r="F16" s="197"/>
      <c r="H16" s="290">
        <v>560000</v>
      </c>
    </row>
    <row r="17" spans="1:8" ht="15.75" x14ac:dyDescent="0.25">
      <c r="A17" s="197">
        <v>11</v>
      </c>
      <c r="B17" s="195" t="s">
        <v>6298</v>
      </c>
      <c r="C17" s="196" t="s">
        <v>2804</v>
      </c>
      <c r="D17" s="197" t="s">
        <v>5926</v>
      </c>
      <c r="E17" s="290">
        <v>1050000</v>
      </c>
      <c r="F17" s="197" t="s">
        <v>6447</v>
      </c>
      <c r="H17" s="290">
        <v>1050000</v>
      </c>
    </row>
    <row r="18" spans="1:8" ht="15.75" x14ac:dyDescent="0.25">
      <c r="A18" s="197">
        <v>12</v>
      </c>
      <c r="B18" s="195" t="s">
        <v>6299</v>
      </c>
      <c r="C18" s="196" t="s">
        <v>6212</v>
      </c>
      <c r="D18" s="197" t="s">
        <v>5926</v>
      </c>
      <c r="E18" s="290">
        <v>420000</v>
      </c>
      <c r="F18" s="197" t="s">
        <v>6448</v>
      </c>
      <c r="H18" s="290">
        <v>420000</v>
      </c>
    </row>
    <row r="19" spans="1:8" ht="15.75" hidden="1" x14ac:dyDescent="0.25">
      <c r="A19" s="197">
        <v>13</v>
      </c>
      <c r="B19" s="195" t="s">
        <v>6300</v>
      </c>
      <c r="C19" s="196" t="s">
        <v>6213</v>
      </c>
      <c r="D19" s="197" t="s">
        <v>2803</v>
      </c>
      <c r="E19" s="290">
        <v>150000</v>
      </c>
      <c r="F19" s="197"/>
      <c r="H19" s="290">
        <v>150000</v>
      </c>
    </row>
    <row r="20" spans="1:8" ht="15.75" hidden="1" x14ac:dyDescent="0.25">
      <c r="A20" s="197">
        <v>14</v>
      </c>
      <c r="B20" s="195" t="s">
        <v>6301</v>
      </c>
      <c r="C20" s="196" t="s">
        <v>6214</v>
      </c>
      <c r="D20" s="197" t="s">
        <v>3489</v>
      </c>
      <c r="E20" s="290">
        <v>230000</v>
      </c>
      <c r="F20" s="197"/>
      <c r="H20" s="290">
        <v>230000</v>
      </c>
    </row>
    <row r="21" spans="1:8" ht="15.75" hidden="1" x14ac:dyDescent="0.25">
      <c r="A21" s="197">
        <v>15</v>
      </c>
      <c r="B21" s="195" t="s">
        <v>6302</v>
      </c>
      <c r="C21" s="196" t="s">
        <v>6214</v>
      </c>
      <c r="D21" s="197" t="s">
        <v>6284</v>
      </c>
      <c r="E21" s="290">
        <v>560000</v>
      </c>
      <c r="F21" s="197"/>
      <c r="H21" s="290">
        <v>560000</v>
      </c>
    </row>
    <row r="22" spans="1:8" ht="15.75" hidden="1" x14ac:dyDescent="0.25">
      <c r="A22" s="197">
        <v>16</v>
      </c>
      <c r="B22" s="195" t="s">
        <v>6303</v>
      </c>
      <c r="C22" s="196" t="s">
        <v>6215</v>
      </c>
      <c r="D22" s="197" t="s">
        <v>6284</v>
      </c>
      <c r="E22" s="290">
        <v>560000</v>
      </c>
      <c r="F22" s="197"/>
      <c r="H22" s="290">
        <v>560000</v>
      </c>
    </row>
    <row r="23" spans="1:8" ht="15.75" hidden="1" x14ac:dyDescent="0.25">
      <c r="A23" s="197">
        <v>17</v>
      </c>
      <c r="B23" s="195" t="s">
        <v>6304</v>
      </c>
      <c r="C23" s="196" t="s">
        <v>6215</v>
      </c>
      <c r="D23" s="197" t="s">
        <v>3489</v>
      </c>
      <c r="E23" s="290">
        <v>230000</v>
      </c>
      <c r="F23" s="197"/>
      <c r="H23" s="290">
        <v>230000</v>
      </c>
    </row>
    <row r="24" spans="1:8" ht="15.75" hidden="1" x14ac:dyDescent="0.25">
      <c r="A24" s="197">
        <v>18</v>
      </c>
      <c r="B24" s="195" t="s">
        <v>6305</v>
      </c>
      <c r="C24" s="196" t="s">
        <v>6216</v>
      </c>
      <c r="D24" s="197" t="s">
        <v>3489</v>
      </c>
      <c r="E24" s="290">
        <v>230000</v>
      </c>
      <c r="F24" s="197"/>
      <c r="H24" s="290">
        <v>230000</v>
      </c>
    </row>
    <row r="25" spans="1:8" ht="15.75" hidden="1" x14ac:dyDescent="0.25">
      <c r="A25" s="197">
        <v>19</v>
      </c>
      <c r="B25" s="195" t="s">
        <v>6306</v>
      </c>
      <c r="C25" s="196" t="s">
        <v>6216</v>
      </c>
      <c r="D25" s="197" t="s">
        <v>6284</v>
      </c>
      <c r="E25" s="290">
        <v>560000</v>
      </c>
      <c r="F25" s="197"/>
      <c r="H25" s="290">
        <v>560000</v>
      </c>
    </row>
    <row r="26" spans="1:8" ht="15.75" hidden="1" x14ac:dyDescent="0.25">
      <c r="A26" s="197">
        <v>20</v>
      </c>
      <c r="B26" s="195" t="s">
        <v>6307</v>
      </c>
      <c r="C26" s="196" t="s">
        <v>6217</v>
      </c>
      <c r="D26" s="197" t="s">
        <v>6284</v>
      </c>
      <c r="E26" s="290">
        <v>560000</v>
      </c>
      <c r="F26" s="197"/>
      <c r="H26" s="290">
        <v>560000</v>
      </c>
    </row>
    <row r="27" spans="1:8" ht="15.75" hidden="1" x14ac:dyDescent="0.25">
      <c r="A27" s="197">
        <v>21</v>
      </c>
      <c r="B27" s="195" t="s">
        <v>6308</v>
      </c>
      <c r="C27" s="196" t="s">
        <v>6217</v>
      </c>
      <c r="D27" s="197" t="s">
        <v>3489</v>
      </c>
      <c r="E27" s="290">
        <v>230000</v>
      </c>
      <c r="F27" s="197"/>
      <c r="H27" s="290">
        <v>230000</v>
      </c>
    </row>
    <row r="28" spans="1:8" ht="15.75" hidden="1" x14ac:dyDescent="0.25">
      <c r="A28" s="197">
        <v>22</v>
      </c>
      <c r="B28" s="195" t="s">
        <v>6309</v>
      </c>
      <c r="C28" s="196" t="s">
        <v>6218</v>
      </c>
      <c r="D28" s="197" t="s">
        <v>3489</v>
      </c>
      <c r="E28" s="290">
        <v>230000</v>
      </c>
      <c r="F28" s="197"/>
      <c r="H28" s="290">
        <v>230000</v>
      </c>
    </row>
    <row r="29" spans="1:8" ht="15.75" hidden="1" x14ac:dyDescent="0.25">
      <c r="A29" s="197">
        <v>23</v>
      </c>
      <c r="B29" s="195" t="s">
        <v>6310</v>
      </c>
      <c r="C29" s="196" t="s">
        <v>6218</v>
      </c>
      <c r="D29" s="197" t="s">
        <v>6284</v>
      </c>
      <c r="E29" s="290">
        <v>560000</v>
      </c>
      <c r="F29" s="197"/>
      <c r="H29" s="290">
        <v>560000</v>
      </c>
    </row>
    <row r="30" spans="1:8" ht="15.75" hidden="1" x14ac:dyDescent="0.25">
      <c r="A30" s="197">
        <v>24</v>
      </c>
      <c r="B30" s="195" t="s">
        <v>6311</v>
      </c>
      <c r="C30" s="196" t="s">
        <v>6219</v>
      </c>
      <c r="D30" s="197" t="s">
        <v>3489</v>
      </c>
      <c r="E30" s="290">
        <v>230000</v>
      </c>
      <c r="F30" s="197"/>
      <c r="H30" s="290">
        <v>230000</v>
      </c>
    </row>
    <row r="31" spans="1:8" ht="15.75" hidden="1" x14ac:dyDescent="0.25">
      <c r="A31" s="197">
        <v>25</v>
      </c>
      <c r="B31" s="195" t="s">
        <v>6312</v>
      </c>
      <c r="C31" s="196" t="s">
        <v>6219</v>
      </c>
      <c r="D31" s="197" t="s">
        <v>6284</v>
      </c>
      <c r="E31" s="290">
        <v>560000</v>
      </c>
      <c r="F31" s="197"/>
      <c r="H31" s="290">
        <v>560000</v>
      </c>
    </row>
    <row r="32" spans="1:8" ht="15.75" hidden="1" x14ac:dyDescent="0.25">
      <c r="A32" s="197">
        <v>26</v>
      </c>
      <c r="B32" s="195" t="s">
        <v>6313</v>
      </c>
      <c r="C32" s="196" t="s">
        <v>6220</v>
      </c>
      <c r="D32" s="197" t="s">
        <v>3489</v>
      </c>
      <c r="E32" s="290">
        <v>230000</v>
      </c>
      <c r="F32" s="197"/>
      <c r="H32" s="290">
        <v>230000</v>
      </c>
    </row>
    <row r="33" spans="1:8" ht="15.75" hidden="1" x14ac:dyDescent="0.25">
      <c r="A33" s="197">
        <v>27</v>
      </c>
      <c r="B33" s="195" t="s">
        <v>6314</v>
      </c>
      <c r="C33" s="196" t="s">
        <v>6220</v>
      </c>
      <c r="D33" s="197" t="s">
        <v>6284</v>
      </c>
      <c r="E33" s="290">
        <v>560000</v>
      </c>
      <c r="F33" s="197"/>
      <c r="H33" s="290">
        <v>560000</v>
      </c>
    </row>
    <row r="34" spans="1:8" ht="15.75" hidden="1" x14ac:dyDescent="0.25">
      <c r="A34" s="197">
        <v>28</v>
      </c>
      <c r="B34" s="195" t="s">
        <v>6315</v>
      </c>
      <c r="C34" s="196" t="s">
        <v>2468</v>
      </c>
      <c r="D34" s="197" t="s">
        <v>1848</v>
      </c>
      <c r="E34" s="290">
        <v>150000</v>
      </c>
      <c r="F34" s="197"/>
    </row>
    <row r="35" spans="1:8" ht="15.75" hidden="1" x14ac:dyDescent="0.25">
      <c r="A35" s="197">
        <v>29</v>
      </c>
      <c r="B35" s="195" t="s">
        <v>6316</v>
      </c>
      <c r="C35" s="196" t="s">
        <v>2468</v>
      </c>
      <c r="D35" s="197" t="s">
        <v>3489</v>
      </c>
      <c r="E35" s="290">
        <v>230000</v>
      </c>
      <c r="F35" s="197"/>
    </row>
    <row r="36" spans="1:8" ht="15.75" x14ac:dyDescent="0.25">
      <c r="A36" s="197">
        <v>30</v>
      </c>
      <c r="B36" s="195" t="s">
        <v>6317</v>
      </c>
      <c r="C36" s="196" t="s">
        <v>6221</v>
      </c>
      <c r="D36" s="197" t="s">
        <v>5926</v>
      </c>
      <c r="E36" s="290">
        <v>70000</v>
      </c>
      <c r="F36" s="197"/>
    </row>
    <row r="37" spans="1:8" ht="15.75" hidden="1" x14ac:dyDescent="0.25">
      <c r="A37" s="197">
        <v>31</v>
      </c>
      <c r="B37" s="195" t="s">
        <v>6318</v>
      </c>
      <c r="C37" s="196" t="s">
        <v>6222</v>
      </c>
      <c r="D37" s="197" t="s">
        <v>3489</v>
      </c>
      <c r="E37" s="290">
        <v>230000</v>
      </c>
      <c r="F37" s="197"/>
    </row>
    <row r="38" spans="1:8" ht="15.75" hidden="1" x14ac:dyDescent="0.25">
      <c r="A38" s="197">
        <v>32</v>
      </c>
      <c r="B38" s="195" t="s">
        <v>6319</v>
      </c>
      <c r="C38" s="196" t="s">
        <v>3187</v>
      </c>
      <c r="D38" s="197" t="s">
        <v>3489</v>
      </c>
      <c r="E38" s="290">
        <v>230000</v>
      </c>
      <c r="F38" s="197"/>
    </row>
    <row r="39" spans="1:8" ht="15.75" hidden="1" x14ac:dyDescent="0.25">
      <c r="A39" s="197">
        <v>33</v>
      </c>
      <c r="B39" s="195" t="s">
        <v>6320</v>
      </c>
      <c r="C39" s="196" t="s">
        <v>3187</v>
      </c>
      <c r="D39" s="197" t="s">
        <v>6284</v>
      </c>
      <c r="E39" s="290">
        <v>560000</v>
      </c>
      <c r="F39" s="197"/>
    </row>
    <row r="40" spans="1:8" ht="15.75" hidden="1" x14ac:dyDescent="0.25">
      <c r="A40" s="197">
        <v>34</v>
      </c>
      <c r="B40" s="195" t="s">
        <v>6321</v>
      </c>
      <c r="C40" s="196" t="s">
        <v>6223</v>
      </c>
      <c r="D40" s="197" t="s">
        <v>6284</v>
      </c>
      <c r="E40" s="290">
        <v>560000</v>
      </c>
      <c r="F40" s="197"/>
    </row>
    <row r="41" spans="1:8" ht="15.75" hidden="1" x14ac:dyDescent="0.25">
      <c r="A41" s="197">
        <v>35</v>
      </c>
      <c r="B41" s="195" t="s">
        <v>6322</v>
      </c>
      <c r="C41" s="196" t="s">
        <v>4573</v>
      </c>
      <c r="D41" s="197" t="s">
        <v>3489</v>
      </c>
      <c r="E41" s="290">
        <v>230000</v>
      </c>
      <c r="F41" s="197"/>
    </row>
    <row r="42" spans="1:8" ht="15.75" hidden="1" x14ac:dyDescent="0.25">
      <c r="A42" s="197">
        <v>36</v>
      </c>
      <c r="B42" s="195" t="s">
        <v>6323</v>
      </c>
      <c r="C42" s="196" t="s">
        <v>4573</v>
      </c>
      <c r="D42" s="197" t="s">
        <v>6284</v>
      </c>
      <c r="E42" s="290">
        <v>560000</v>
      </c>
      <c r="F42" s="197"/>
    </row>
    <row r="43" spans="1:8" ht="15.75" hidden="1" x14ac:dyDescent="0.25">
      <c r="A43" s="197">
        <v>37</v>
      </c>
      <c r="B43" s="195" t="s">
        <v>6324</v>
      </c>
      <c r="C43" s="196" t="s">
        <v>3293</v>
      </c>
      <c r="D43" s="197" t="s">
        <v>1848</v>
      </c>
      <c r="E43" s="290">
        <v>300000</v>
      </c>
      <c r="F43" s="197" t="s">
        <v>4471</v>
      </c>
    </row>
    <row r="44" spans="1:8" ht="15.75" x14ac:dyDescent="0.25">
      <c r="A44" s="197">
        <v>38</v>
      </c>
      <c r="B44" s="195" t="s">
        <v>6325</v>
      </c>
      <c r="C44" s="196" t="s">
        <v>6224</v>
      </c>
      <c r="D44" s="197" t="s">
        <v>5926</v>
      </c>
      <c r="E44" s="290">
        <v>70000</v>
      </c>
      <c r="F44" s="197"/>
    </row>
    <row r="45" spans="1:8" ht="15.75" x14ac:dyDescent="0.25">
      <c r="A45" s="197">
        <v>39</v>
      </c>
      <c r="B45" s="195" t="s">
        <v>6326</v>
      </c>
      <c r="C45" s="196" t="s">
        <v>2983</v>
      </c>
      <c r="D45" s="197" t="s">
        <v>5926</v>
      </c>
      <c r="E45" s="290">
        <v>280000</v>
      </c>
      <c r="F45" s="197" t="s">
        <v>4468</v>
      </c>
    </row>
    <row r="46" spans="1:8" ht="15.75" x14ac:dyDescent="0.25">
      <c r="A46" s="197">
        <v>40</v>
      </c>
      <c r="B46" s="195" t="s">
        <v>6327</v>
      </c>
      <c r="C46" s="196" t="s">
        <v>6225</v>
      </c>
      <c r="D46" s="197" t="s">
        <v>5926</v>
      </c>
      <c r="E46" s="290">
        <v>980000</v>
      </c>
      <c r="F46" s="197" t="s">
        <v>6449</v>
      </c>
    </row>
    <row r="47" spans="1:8" ht="15.75" hidden="1" x14ac:dyDescent="0.25">
      <c r="A47" s="197">
        <v>41</v>
      </c>
      <c r="B47" s="195" t="s">
        <v>6328</v>
      </c>
      <c r="C47" s="196" t="s">
        <v>6226</v>
      </c>
      <c r="D47" s="197" t="s">
        <v>6284</v>
      </c>
      <c r="E47" s="290">
        <v>1120000</v>
      </c>
      <c r="F47" s="197" t="s">
        <v>6450</v>
      </c>
    </row>
    <row r="48" spans="1:8" ht="15.75" hidden="1" x14ac:dyDescent="0.25">
      <c r="A48" s="197">
        <v>42</v>
      </c>
      <c r="B48" s="195" t="s">
        <v>6329</v>
      </c>
      <c r="C48" s="196" t="s">
        <v>6226</v>
      </c>
      <c r="D48" s="197" t="s">
        <v>3489</v>
      </c>
      <c r="E48" s="290">
        <v>460000</v>
      </c>
      <c r="F48" s="197" t="s">
        <v>6450</v>
      </c>
    </row>
    <row r="49" spans="1:6" ht="15.75" hidden="1" x14ac:dyDescent="0.25">
      <c r="A49" s="197">
        <v>43</v>
      </c>
      <c r="B49" s="195" t="s">
        <v>6330</v>
      </c>
      <c r="C49" s="196" t="s">
        <v>6227</v>
      </c>
      <c r="D49" s="197" t="s">
        <v>1848</v>
      </c>
      <c r="E49" s="290">
        <v>150000</v>
      </c>
      <c r="F49" s="197"/>
    </row>
    <row r="50" spans="1:6" ht="15.75" x14ac:dyDescent="0.25">
      <c r="A50" s="197">
        <v>44</v>
      </c>
      <c r="B50" s="195" t="s">
        <v>6331</v>
      </c>
      <c r="C50" s="196" t="s">
        <v>4507</v>
      </c>
      <c r="D50" s="197" t="s">
        <v>5926</v>
      </c>
      <c r="E50" s="290">
        <v>280000</v>
      </c>
      <c r="F50" s="197"/>
    </row>
    <row r="51" spans="1:6" ht="15.75" hidden="1" x14ac:dyDescent="0.25">
      <c r="A51" s="197">
        <v>45</v>
      </c>
      <c r="B51" s="195" t="s">
        <v>6332</v>
      </c>
      <c r="C51" s="196" t="s">
        <v>4839</v>
      </c>
      <c r="D51" s="197" t="s">
        <v>6284</v>
      </c>
      <c r="E51" s="290">
        <v>560000</v>
      </c>
      <c r="F51" s="197"/>
    </row>
    <row r="52" spans="1:6" ht="15.75" hidden="1" x14ac:dyDescent="0.25">
      <c r="A52" s="197">
        <v>46</v>
      </c>
      <c r="B52" s="195" t="s">
        <v>6333</v>
      </c>
      <c r="C52" s="196" t="s">
        <v>4839</v>
      </c>
      <c r="D52" s="197" t="s">
        <v>3489</v>
      </c>
      <c r="E52" s="290">
        <v>230000</v>
      </c>
      <c r="F52" s="197"/>
    </row>
    <row r="53" spans="1:6" ht="15.75" hidden="1" x14ac:dyDescent="0.25">
      <c r="A53" s="197">
        <v>47</v>
      </c>
      <c r="B53" s="195" t="s">
        <v>6334</v>
      </c>
      <c r="C53" s="196" t="s">
        <v>6228</v>
      </c>
      <c r="D53" s="197" t="s">
        <v>6285</v>
      </c>
      <c r="E53" s="290">
        <v>180000</v>
      </c>
      <c r="F53" s="197"/>
    </row>
    <row r="54" spans="1:6" ht="15.75" hidden="1" x14ac:dyDescent="0.25">
      <c r="A54" s="197">
        <v>48</v>
      </c>
      <c r="B54" s="195" t="s">
        <v>6335</v>
      </c>
      <c r="C54" s="196" t="s">
        <v>6229</v>
      </c>
      <c r="D54" s="197" t="s">
        <v>6285</v>
      </c>
      <c r="E54" s="290">
        <v>180000</v>
      </c>
      <c r="F54" s="197"/>
    </row>
    <row r="55" spans="1:6" ht="15.75" x14ac:dyDescent="0.25">
      <c r="A55" s="197">
        <v>49</v>
      </c>
      <c r="B55" s="195" t="s">
        <v>6336</v>
      </c>
      <c r="C55" s="196" t="s">
        <v>6230</v>
      </c>
      <c r="D55" s="197" t="s">
        <v>5926</v>
      </c>
      <c r="E55" s="290">
        <v>140000</v>
      </c>
      <c r="F55" s="197" t="s">
        <v>4471</v>
      </c>
    </row>
    <row r="56" spans="1:6" ht="15.75" hidden="1" x14ac:dyDescent="0.25">
      <c r="A56" s="197">
        <v>50</v>
      </c>
      <c r="B56" s="195" t="s">
        <v>6337</v>
      </c>
      <c r="C56" s="196" t="s">
        <v>6231</v>
      </c>
      <c r="D56" s="197" t="s">
        <v>6284</v>
      </c>
      <c r="E56" s="290">
        <v>560000</v>
      </c>
      <c r="F56" s="197"/>
    </row>
    <row r="57" spans="1:6" ht="15.75" hidden="1" x14ac:dyDescent="0.25">
      <c r="A57" s="197">
        <v>51</v>
      </c>
      <c r="B57" s="195" t="s">
        <v>6338</v>
      </c>
      <c r="C57" s="196" t="s">
        <v>6231</v>
      </c>
      <c r="D57" s="197" t="s">
        <v>3489</v>
      </c>
      <c r="E57" s="290">
        <v>230000</v>
      </c>
      <c r="F57" s="197"/>
    </row>
    <row r="58" spans="1:6" ht="31.5" hidden="1" x14ac:dyDescent="0.25">
      <c r="A58" s="197">
        <v>52</v>
      </c>
      <c r="B58" s="195" t="s">
        <v>6339</v>
      </c>
      <c r="C58" s="196" t="s">
        <v>6232</v>
      </c>
      <c r="D58" s="197" t="s">
        <v>3489</v>
      </c>
      <c r="E58" s="290">
        <v>230000</v>
      </c>
      <c r="F58" s="197"/>
    </row>
    <row r="59" spans="1:6" ht="31.5" hidden="1" x14ac:dyDescent="0.25">
      <c r="A59" s="197">
        <v>53</v>
      </c>
      <c r="B59" s="195" t="s">
        <v>6340</v>
      </c>
      <c r="C59" s="196" t="s">
        <v>6232</v>
      </c>
      <c r="D59" s="197" t="s">
        <v>6284</v>
      </c>
      <c r="E59" s="290">
        <v>560000</v>
      </c>
      <c r="F59" s="197"/>
    </row>
    <row r="60" spans="1:6" ht="15.75" hidden="1" x14ac:dyDescent="0.25">
      <c r="A60" s="197">
        <v>54</v>
      </c>
      <c r="B60" s="195" t="s">
        <v>6341</v>
      </c>
      <c r="C60" s="196" t="s">
        <v>6233</v>
      </c>
      <c r="D60" s="197" t="s">
        <v>6284</v>
      </c>
      <c r="E60" s="290">
        <v>560000</v>
      </c>
      <c r="F60" s="197"/>
    </row>
    <row r="61" spans="1:6" ht="15.75" hidden="1" x14ac:dyDescent="0.25">
      <c r="A61" s="197">
        <v>55</v>
      </c>
      <c r="B61" s="195" t="s">
        <v>6342</v>
      </c>
      <c r="C61" s="196" t="s">
        <v>6233</v>
      </c>
      <c r="D61" s="197" t="s">
        <v>3489</v>
      </c>
      <c r="E61" s="290">
        <v>230000</v>
      </c>
      <c r="F61" s="197"/>
    </row>
    <row r="62" spans="1:6" ht="15.75" hidden="1" x14ac:dyDescent="0.25">
      <c r="A62" s="197">
        <v>56</v>
      </c>
      <c r="B62" s="195" t="s">
        <v>6343</v>
      </c>
      <c r="C62" s="196" t="s">
        <v>2534</v>
      </c>
      <c r="D62" s="197" t="s">
        <v>6284</v>
      </c>
      <c r="E62" s="290">
        <v>560000</v>
      </c>
      <c r="F62" s="197"/>
    </row>
    <row r="63" spans="1:6" ht="15.75" hidden="1" x14ac:dyDescent="0.25">
      <c r="A63" s="197">
        <v>57</v>
      </c>
      <c r="B63" s="195" t="s">
        <v>6344</v>
      </c>
      <c r="C63" s="196" t="s">
        <v>2534</v>
      </c>
      <c r="D63" s="197" t="s">
        <v>3489</v>
      </c>
      <c r="E63" s="290">
        <v>230000</v>
      </c>
      <c r="F63" s="197"/>
    </row>
    <row r="64" spans="1:6" ht="15.75" hidden="1" x14ac:dyDescent="0.25">
      <c r="A64" s="197">
        <v>58</v>
      </c>
      <c r="B64" s="195" t="s">
        <v>6345</v>
      </c>
      <c r="C64" s="196" t="s">
        <v>3700</v>
      </c>
      <c r="D64" s="197" t="s">
        <v>6284</v>
      </c>
      <c r="E64" s="290">
        <v>1120000</v>
      </c>
      <c r="F64" s="197"/>
    </row>
    <row r="65" spans="1:8" ht="15.75" hidden="1" x14ac:dyDescent="0.25">
      <c r="A65" s="197">
        <v>59</v>
      </c>
      <c r="B65" s="195" t="s">
        <v>6346</v>
      </c>
      <c r="C65" s="196" t="s">
        <v>3700</v>
      </c>
      <c r="D65" s="197" t="s">
        <v>3489</v>
      </c>
      <c r="E65" s="290">
        <v>460000</v>
      </c>
      <c r="F65" s="197"/>
      <c r="G65" s="261">
        <f>SUM(E34:E65)</f>
        <v>12490000</v>
      </c>
    </row>
    <row r="66" spans="1:8" ht="15.75" hidden="1" x14ac:dyDescent="0.25">
      <c r="A66" s="197">
        <v>60</v>
      </c>
      <c r="B66" s="195" t="s">
        <v>6347</v>
      </c>
      <c r="C66" s="192" t="s">
        <v>6234</v>
      </c>
      <c r="D66" s="197" t="s">
        <v>3489</v>
      </c>
      <c r="E66" s="290">
        <v>230000</v>
      </c>
      <c r="F66" s="197"/>
      <c r="H66" s="263">
        <v>230000</v>
      </c>
    </row>
    <row r="67" spans="1:8" ht="15.75" hidden="1" x14ac:dyDescent="0.25">
      <c r="A67" s="197">
        <v>61</v>
      </c>
      <c r="B67" s="195" t="s">
        <v>6348</v>
      </c>
      <c r="C67" s="192" t="s">
        <v>6234</v>
      </c>
      <c r="D67" s="197" t="s">
        <v>6284</v>
      </c>
      <c r="E67" s="290">
        <v>560000</v>
      </c>
      <c r="F67" s="197"/>
      <c r="H67" s="263">
        <v>560000</v>
      </c>
    </row>
    <row r="68" spans="1:8" ht="15.75" hidden="1" x14ac:dyDescent="0.25">
      <c r="A68" s="197">
        <v>62</v>
      </c>
      <c r="B68" s="195" t="s">
        <v>6349</v>
      </c>
      <c r="C68" s="196" t="s">
        <v>6235</v>
      </c>
      <c r="D68" s="197" t="s">
        <v>6286</v>
      </c>
      <c r="E68" s="290">
        <v>640000</v>
      </c>
      <c r="F68" s="197"/>
      <c r="H68" s="263">
        <v>640000</v>
      </c>
    </row>
    <row r="69" spans="1:8" ht="15.75" x14ac:dyDescent="0.25">
      <c r="A69" s="197">
        <v>63</v>
      </c>
      <c r="B69" s="195" t="s">
        <v>6350</v>
      </c>
      <c r="C69" s="196" t="s">
        <v>6235</v>
      </c>
      <c r="D69" s="197" t="s">
        <v>5926</v>
      </c>
      <c r="E69" s="290">
        <v>70000</v>
      </c>
      <c r="F69" s="197"/>
      <c r="H69" s="263">
        <v>70000</v>
      </c>
    </row>
    <row r="70" spans="1:8" ht="15.75" hidden="1" x14ac:dyDescent="0.25">
      <c r="A70" s="197">
        <v>64</v>
      </c>
      <c r="B70" s="195" t="s">
        <v>6351</v>
      </c>
      <c r="C70" s="196" t="s">
        <v>6236</v>
      </c>
      <c r="D70" s="197" t="s">
        <v>3489</v>
      </c>
      <c r="E70" s="290">
        <v>230000</v>
      </c>
      <c r="F70" s="197"/>
      <c r="H70" s="263">
        <v>230000</v>
      </c>
    </row>
    <row r="71" spans="1:8" ht="15.75" hidden="1" x14ac:dyDescent="0.25">
      <c r="A71" s="197">
        <v>65</v>
      </c>
      <c r="B71" s="195" t="s">
        <v>6352</v>
      </c>
      <c r="C71" s="196" t="s">
        <v>6236</v>
      </c>
      <c r="D71" s="197" t="s">
        <v>6284</v>
      </c>
      <c r="E71" s="290">
        <v>560000</v>
      </c>
      <c r="F71" s="197"/>
      <c r="H71" s="263">
        <v>560000</v>
      </c>
    </row>
    <row r="72" spans="1:8" ht="15.75" hidden="1" x14ac:dyDescent="0.25">
      <c r="A72" s="197">
        <v>66</v>
      </c>
      <c r="B72" s="195" t="s">
        <v>6353</v>
      </c>
      <c r="C72" s="196" t="s">
        <v>4833</v>
      </c>
      <c r="D72" s="197" t="s">
        <v>3489</v>
      </c>
      <c r="E72" s="290">
        <v>230000</v>
      </c>
      <c r="F72" s="197"/>
      <c r="H72" s="263">
        <v>230000</v>
      </c>
    </row>
    <row r="73" spans="1:8" ht="15.75" hidden="1" x14ac:dyDescent="0.25">
      <c r="A73" s="197">
        <v>67</v>
      </c>
      <c r="B73" s="195" t="s">
        <v>6354</v>
      </c>
      <c r="C73" s="196" t="s">
        <v>4833</v>
      </c>
      <c r="D73" s="197" t="s">
        <v>6284</v>
      </c>
      <c r="E73" s="290">
        <v>560000</v>
      </c>
      <c r="F73" s="197"/>
      <c r="H73" s="263">
        <v>560000</v>
      </c>
    </row>
    <row r="74" spans="1:8" ht="15.75" hidden="1" x14ac:dyDescent="0.25">
      <c r="A74" s="197">
        <v>68</v>
      </c>
      <c r="B74" s="195" t="s">
        <v>6355</v>
      </c>
      <c r="C74" s="196" t="s">
        <v>6237</v>
      </c>
      <c r="D74" s="197" t="s">
        <v>3489</v>
      </c>
      <c r="E74" s="290">
        <v>230000</v>
      </c>
      <c r="F74" s="197"/>
      <c r="H74" s="263">
        <v>230000</v>
      </c>
    </row>
    <row r="75" spans="1:8" ht="15.75" hidden="1" x14ac:dyDescent="0.25">
      <c r="A75" s="197">
        <v>69</v>
      </c>
      <c r="B75" s="195" t="s">
        <v>6356</v>
      </c>
      <c r="C75" s="196" t="s">
        <v>6237</v>
      </c>
      <c r="D75" s="197" t="s">
        <v>6284</v>
      </c>
      <c r="E75" s="290">
        <v>560000</v>
      </c>
      <c r="F75" s="197"/>
      <c r="H75" s="263">
        <v>560000</v>
      </c>
    </row>
    <row r="76" spans="1:8" ht="15.75" hidden="1" x14ac:dyDescent="0.25">
      <c r="A76" s="197">
        <v>70</v>
      </c>
      <c r="B76" s="195" t="s">
        <v>6357</v>
      </c>
      <c r="C76" s="196" t="s">
        <v>6238</v>
      </c>
      <c r="D76" s="197" t="s">
        <v>2803</v>
      </c>
      <c r="E76" s="290">
        <v>150000</v>
      </c>
      <c r="F76" s="197"/>
      <c r="H76" s="263">
        <v>150000</v>
      </c>
    </row>
    <row r="77" spans="1:8" ht="15.75" hidden="1" x14ac:dyDescent="0.25">
      <c r="A77" s="197">
        <v>71</v>
      </c>
      <c r="B77" s="195" t="s">
        <v>6358</v>
      </c>
      <c r="C77" s="196" t="s">
        <v>6239</v>
      </c>
      <c r="D77" s="197" t="s">
        <v>2803</v>
      </c>
      <c r="E77" s="290">
        <v>150000</v>
      </c>
      <c r="F77" s="197"/>
      <c r="H77" s="263">
        <v>150000</v>
      </c>
    </row>
    <row r="78" spans="1:8" ht="15.75" hidden="1" x14ac:dyDescent="0.25">
      <c r="A78" s="197">
        <v>72</v>
      </c>
      <c r="B78" s="195" t="s">
        <v>6359</v>
      </c>
      <c r="C78" s="196" t="s">
        <v>6240</v>
      </c>
      <c r="D78" s="197" t="s">
        <v>3489</v>
      </c>
      <c r="E78" s="290">
        <v>230000</v>
      </c>
      <c r="F78" s="197"/>
      <c r="H78" s="263">
        <v>230000</v>
      </c>
    </row>
    <row r="79" spans="1:8" ht="15.75" hidden="1" x14ac:dyDescent="0.25">
      <c r="A79" s="197">
        <v>73</v>
      </c>
      <c r="B79" s="195" t="s">
        <v>6360</v>
      </c>
      <c r="C79" s="196" t="s">
        <v>6240</v>
      </c>
      <c r="D79" s="197" t="s">
        <v>6284</v>
      </c>
      <c r="E79" s="290">
        <v>560000</v>
      </c>
      <c r="F79" s="197"/>
      <c r="H79" s="263">
        <v>560000</v>
      </c>
    </row>
    <row r="80" spans="1:8" ht="15.75" hidden="1" x14ac:dyDescent="0.25">
      <c r="A80" s="197">
        <v>74</v>
      </c>
      <c r="B80" s="195" t="s">
        <v>6361</v>
      </c>
      <c r="C80" s="196" t="s">
        <v>2962</v>
      </c>
      <c r="D80" s="197" t="s">
        <v>6284</v>
      </c>
      <c r="E80" s="290">
        <v>560000</v>
      </c>
      <c r="F80" s="197"/>
      <c r="H80" s="263">
        <v>560000</v>
      </c>
    </row>
    <row r="81" spans="1:8" ht="15.75" hidden="1" x14ac:dyDescent="0.25">
      <c r="A81" s="197">
        <v>75</v>
      </c>
      <c r="B81" s="195" t="s">
        <v>6362</v>
      </c>
      <c r="C81" s="196" t="s">
        <v>2962</v>
      </c>
      <c r="D81" s="197" t="s">
        <v>3489</v>
      </c>
      <c r="E81" s="290">
        <v>230000</v>
      </c>
      <c r="F81" s="197"/>
      <c r="H81" s="263">
        <v>230000</v>
      </c>
    </row>
    <row r="82" spans="1:8" ht="15.75" hidden="1" x14ac:dyDescent="0.25">
      <c r="A82" s="197">
        <v>76</v>
      </c>
      <c r="B82" s="195" t="s">
        <v>6363</v>
      </c>
      <c r="C82" s="196" t="s">
        <v>6241</v>
      </c>
      <c r="D82" s="197" t="s">
        <v>3489</v>
      </c>
      <c r="E82" s="290">
        <v>230000</v>
      </c>
      <c r="F82" s="197"/>
      <c r="H82" s="263">
        <v>230000</v>
      </c>
    </row>
    <row r="83" spans="1:8" ht="15.75" hidden="1" x14ac:dyDescent="0.25">
      <c r="A83" s="197">
        <v>77</v>
      </c>
      <c r="B83" s="195" t="s">
        <v>6364</v>
      </c>
      <c r="C83" s="196" t="s">
        <v>6241</v>
      </c>
      <c r="D83" s="197" t="s">
        <v>6284</v>
      </c>
      <c r="E83" s="290">
        <v>560000</v>
      </c>
      <c r="F83" s="197"/>
      <c r="H83" s="263">
        <v>560000</v>
      </c>
    </row>
    <row r="84" spans="1:8" ht="15.75" hidden="1" x14ac:dyDescent="0.25">
      <c r="A84" s="197">
        <v>78</v>
      </c>
      <c r="B84" s="195" t="s">
        <v>6365</v>
      </c>
      <c r="C84" s="196" t="s">
        <v>6242</v>
      </c>
      <c r="D84" s="197" t="s">
        <v>2803</v>
      </c>
      <c r="E84" s="290">
        <v>150000</v>
      </c>
      <c r="F84" s="197"/>
      <c r="H84" s="263">
        <v>150000</v>
      </c>
    </row>
    <row r="85" spans="1:8" ht="15.75" hidden="1" x14ac:dyDescent="0.25">
      <c r="A85" s="197">
        <v>79</v>
      </c>
      <c r="B85" s="195" t="s">
        <v>6366</v>
      </c>
      <c r="C85" s="196" t="s">
        <v>6243</v>
      </c>
      <c r="D85" s="197" t="s">
        <v>3489</v>
      </c>
      <c r="E85" s="290">
        <v>230000</v>
      </c>
      <c r="F85" s="197"/>
      <c r="H85" s="263">
        <v>230000</v>
      </c>
    </row>
    <row r="86" spans="1:8" ht="15.75" hidden="1" x14ac:dyDescent="0.25">
      <c r="A86" s="197">
        <v>80</v>
      </c>
      <c r="B86" s="195" t="s">
        <v>6367</v>
      </c>
      <c r="C86" s="196" t="s">
        <v>6243</v>
      </c>
      <c r="D86" s="197" t="s">
        <v>6284</v>
      </c>
      <c r="E86" s="290">
        <v>560000</v>
      </c>
      <c r="F86" s="197"/>
      <c r="H86" s="263">
        <v>560000</v>
      </c>
    </row>
    <row r="87" spans="1:8" ht="15.75" hidden="1" x14ac:dyDescent="0.25">
      <c r="A87" s="197">
        <v>81</v>
      </c>
      <c r="B87" s="195" t="s">
        <v>6368</v>
      </c>
      <c r="C87" s="196" t="s">
        <v>6244</v>
      </c>
      <c r="D87" s="197" t="s">
        <v>1002</v>
      </c>
      <c r="E87" s="290">
        <v>210000</v>
      </c>
      <c r="F87" s="197"/>
      <c r="H87" s="263">
        <v>210000</v>
      </c>
    </row>
    <row r="88" spans="1:8" ht="15.75" hidden="1" x14ac:dyDescent="0.25">
      <c r="A88" s="197">
        <v>82</v>
      </c>
      <c r="B88" s="195" t="s">
        <v>6369</v>
      </c>
      <c r="C88" s="196" t="s">
        <v>6245</v>
      </c>
      <c r="D88" s="197" t="s">
        <v>3489</v>
      </c>
      <c r="E88" s="290">
        <v>230000</v>
      </c>
      <c r="F88" s="197"/>
      <c r="H88" s="263">
        <v>230000</v>
      </c>
    </row>
    <row r="89" spans="1:8" ht="15.75" hidden="1" x14ac:dyDescent="0.25">
      <c r="A89" s="197">
        <v>83</v>
      </c>
      <c r="B89" s="195" t="s">
        <v>6370</v>
      </c>
      <c r="C89" s="196" t="s">
        <v>6245</v>
      </c>
      <c r="D89" s="197" t="s">
        <v>6284</v>
      </c>
      <c r="E89" s="290">
        <v>560000</v>
      </c>
      <c r="F89" s="197"/>
      <c r="H89" s="263">
        <v>560000</v>
      </c>
    </row>
    <row r="90" spans="1:8" ht="15.75" hidden="1" x14ac:dyDescent="0.25">
      <c r="A90" s="197">
        <v>84</v>
      </c>
      <c r="B90" s="195" t="s">
        <v>6371</v>
      </c>
      <c r="C90" s="196" t="s">
        <v>6246</v>
      </c>
      <c r="D90" s="197" t="s">
        <v>3489</v>
      </c>
      <c r="E90" s="290">
        <v>230000</v>
      </c>
      <c r="F90" s="197"/>
      <c r="H90" s="263">
        <v>230000</v>
      </c>
    </row>
    <row r="91" spans="1:8" ht="15.75" hidden="1" x14ac:dyDescent="0.25">
      <c r="A91" s="197">
        <v>85</v>
      </c>
      <c r="B91" s="195" t="s">
        <v>6372</v>
      </c>
      <c r="C91" s="196" t="s">
        <v>6246</v>
      </c>
      <c r="D91" s="197" t="s">
        <v>6284</v>
      </c>
      <c r="E91" s="290">
        <v>560000</v>
      </c>
      <c r="F91" s="197"/>
      <c r="H91" s="263">
        <v>560000</v>
      </c>
    </row>
    <row r="92" spans="1:8" ht="15.75" hidden="1" x14ac:dyDescent="0.25">
      <c r="A92" s="197">
        <v>86</v>
      </c>
      <c r="B92" s="195" t="s">
        <v>6373</v>
      </c>
      <c r="C92" s="196" t="s">
        <v>6246</v>
      </c>
      <c r="D92" s="197" t="s">
        <v>2576</v>
      </c>
      <c r="E92" s="290">
        <v>430000</v>
      </c>
      <c r="F92" s="197"/>
      <c r="H92" s="263">
        <v>430000</v>
      </c>
    </row>
    <row r="93" spans="1:8" ht="15.75" hidden="1" x14ac:dyDescent="0.25">
      <c r="A93" s="197">
        <v>87</v>
      </c>
      <c r="B93" s="195" t="s">
        <v>6374</v>
      </c>
      <c r="C93" s="196" t="s">
        <v>6246</v>
      </c>
      <c r="D93" s="197" t="s">
        <v>3609</v>
      </c>
      <c r="E93" s="290">
        <v>430000</v>
      </c>
      <c r="F93" s="197"/>
      <c r="H93" s="263">
        <v>430000</v>
      </c>
    </row>
    <row r="94" spans="1:8" ht="15.75" hidden="1" x14ac:dyDescent="0.25">
      <c r="A94" s="197">
        <v>88</v>
      </c>
      <c r="B94" s="195" t="s">
        <v>6375</v>
      </c>
      <c r="C94" s="196" t="s">
        <v>6247</v>
      </c>
      <c r="D94" s="197" t="s">
        <v>3489</v>
      </c>
      <c r="E94" s="290">
        <v>920000</v>
      </c>
      <c r="F94" s="197" t="s">
        <v>4468</v>
      </c>
      <c r="H94" s="263">
        <v>920000</v>
      </c>
    </row>
    <row r="95" spans="1:8" ht="15.75" hidden="1" x14ac:dyDescent="0.25">
      <c r="A95" s="197">
        <v>89</v>
      </c>
      <c r="B95" s="195" t="s">
        <v>6376</v>
      </c>
      <c r="C95" s="196" t="s">
        <v>6247</v>
      </c>
      <c r="D95" s="197" t="s">
        <v>6284</v>
      </c>
      <c r="E95" s="290">
        <v>2240000</v>
      </c>
      <c r="F95" s="197" t="s">
        <v>6451</v>
      </c>
      <c r="H95" s="263">
        <v>2240000</v>
      </c>
    </row>
    <row r="96" spans="1:8" ht="15.75" hidden="1" x14ac:dyDescent="0.25">
      <c r="A96" s="197">
        <v>90</v>
      </c>
      <c r="B96" s="195" t="s">
        <v>6377</v>
      </c>
      <c r="C96" s="196" t="s">
        <v>6248</v>
      </c>
      <c r="D96" s="197" t="s">
        <v>3489</v>
      </c>
      <c r="E96" s="290">
        <v>230000</v>
      </c>
      <c r="F96" s="197"/>
      <c r="H96" s="263">
        <v>230000</v>
      </c>
    </row>
    <row r="97" spans="1:8" ht="15.75" hidden="1" x14ac:dyDescent="0.25">
      <c r="A97" s="197">
        <v>91</v>
      </c>
      <c r="B97" s="195" t="s">
        <v>6378</v>
      </c>
      <c r="C97" s="196" t="s">
        <v>6248</v>
      </c>
      <c r="D97" s="197" t="s">
        <v>6284</v>
      </c>
      <c r="E97" s="290">
        <v>560000</v>
      </c>
      <c r="F97" s="197"/>
      <c r="H97" s="263">
        <v>560000</v>
      </c>
    </row>
    <row r="98" spans="1:8" ht="15.75" hidden="1" x14ac:dyDescent="0.25">
      <c r="A98" s="197">
        <v>92</v>
      </c>
      <c r="B98" s="195" t="s">
        <v>6379</v>
      </c>
      <c r="C98" s="196" t="s">
        <v>2871</v>
      </c>
      <c r="D98" s="197" t="s">
        <v>6284</v>
      </c>
      <c r="E98" s="290">
        <v>560000</v>
      </c>
      <c r="F98" s="197"/>
    </row>
    <row r="99" spans="1:8" ht="15.75" hidden="1" x14ac:dyDescent="0.25">
      <c r="A99" s="197">
        <v>93</v>
      </c>
      <c r="B99" s="195" t="s">
        <v>6380</v>
      </c>
      <c r="C99" s="196" t="s">
        <v>6249</v>
      </c>
      <c r="D99" s="197" t="s">
        <v>6024</v>
      </c>
      <c r="E99" s="290">
        <v>845000</v>
      </c>
      <c r="F99" s="197"/>
    </row>
    <row r="100" spans="1:8" ht="15.75" hidden="1" x14ac:dyDescent="0.25">
      <c r="A100" s="197">
        <v>94</v>
      </c>
      <c r="B100" s="195" t="s">
        <v>6381</v>
      </c>
      <c r="C100" s="196" t="s">
        <v>6250</v>
      </c>
      <c r="D100" s="197" t="s">
        <v>6024</v>
      </c>
      <c r="E100" s="290">
        <v>720000</v>
      </c>
      <c r="F100" s="197"/>
    </row>
    <row r="101" spans="1:8" ht="15.75" x14ac:dyDescent="0.25">
      <c r="A101" s="197">
        <v>95</v>
      </c>
      <c r="B101" s="195" t="s">
        <v>6382</v>
      </c>
      <c r="C101" s="196" t="s">
        <v>6251</v>
      </c>
      <c r="D101" s="197" t="s">
        <v>5926</v>
      </c>
      <c r="E101" s="290">
        <v>1960000</v>
      </c>
      <c r="F101" s="197" t="s">
        <v>6452</v>
      </c>
    </row>
    <row r="102" spans="1:8" ht="15.75" hidden="1" x14ac:dyDescent="0.25">
      <c r="A102" s="197">
        <v>96</v>
      </c>
      <c r="B102" s="195" t="s">
        <v>6383</v>
      </c>
      <c r="C102" s="196" t="s">
        <v>6252</v>
      </c>
      <c r="D102" s="197" t="s">
        <v>6284</v>
      </c>
      <c r="E102" s="290">
        <v>1120000</v>
      </c>
      <c r="F102" s="197" t="s">
        <v>4471</v>
      </c>
    </row>
    <row r="103" spans="1:8" ht="15.75" hidden="1" x14ac:dyDescent="0.25">
      <c r="A103" s="197">
        <v>97</v>
      </c>
      <c r="B103" s="195" t="s">
        <v>6384</v>
      </c>
      <c r="C103" s="196" t="s">
        <v>6252</v>
      </c>
      <c r="D103" s="197" t="s">
        <v>3489</v>
      </c>
      <c r="E103" s="290">
        <v>460000</v>
      </c>
      <c r="F103" s="197" t="s">
        <v>4471</v>
      </c>
    </row>
    <row r="104" spans="1:8" ht="15.75" hidden="1" x14ac:dyDescent="0.25">
      <c r="A104" s="197">
        <v>98</v>
      </c>
      <c r="B104" s="195" t="s">
        <v>6385</v>
      </c>
      <c r="C104" s="196" t="s">
        <v>6253</v>
      </c>
      <c r="D104" s="197" t="s">
        <v>3489</v>
      </c>
      <c r="E104" s="290">
        <v>690000</v>
      </c>
      <c r="F104" s="197" t="s">
        <v>4470</v>
      </c>
    </row>
    <row r="105" spans="1:8" ht="15.75" hidden="1" x14ac:dyDescent="0.25">
      <c r="A105" s="197">
        <v>99</v>
      </c>
      <c r="B105" s="195" t="s">
        <v>6386</v>
      </c>
      <c r="C105" s="196" t="s">
        <v>6253</v>
      </c>
      <c r="D105" s="197" t="s">
        <v>6284</v>
      </c>
      <c r="E105" s="290">
        <v>1680000</v>
      </c>
      <c r="F105" s="197" t="s">
        <v>4470</v>
      </c>
    </row>
    <row r="106" spans="1:8" ht="15.75" hidden="1" x14ac:dyDescent="0.25">
      <c r="A106" s="197">
        <v>100</v>
      </c>
      <c r="B106" s="195" t="s">
        <v>6387</v>
      </c>
      <c r="C106" s="196" t="s">
        <v>6254</v>
      </c>
      <c r="D106" s="197" t="s">
        <v>6284</v>
      </c>
      <c r="E106" s="290">
        <v>560000</v>
      </c>
      <c r="F106" s="197"/>
    </row>
    <row r="107" spans="1:8" ht="15.75" hidden="1" x14ac:dyDescent="0.25">
      <c r="A107" s="197">
        <v>101</v>
      </c>
      <c r="B107" s="195" t="s">
        <v>6388</v>
      </c>
      <c r="C107" s="196" t="s">
        <v>6254</v>
      </c>
      <c r="D107" s="197" t="s">
        <v>3489</v>
      </c>
      <c r="E107" s="290">
        <v>230000</v>
      </c>
      <c r="F107" s="197"/>
    </row>
    <row r="108" spans="1:8" ht="15.75" hidden="1" x14ac:dyDescent="0.25">
      <c r="A108" s="197">
        <v>102</v>
      </c>
      <c r="B108" s="195" t="s">
        <v>6389</v>
      </c>
      <c r="C108" s="196" t="s">
        <v>6255</v>
      </c>
      <c r="D108" s="197" t="s">
        <v>6284</v>
      </c>
      <c r="E108" s="290">
        <v>560000</v>
      </c>
      <c r="F108" s="197"/>
    </row>
    <row r="109" spans="1:8" ht="15.75" hidden="1" x14ac:dyDescent="0.25">
      <c r="A109" s="197">
        <v>103</v>
      </c>
      <c r="B109" s="195" t="s">
        <v>6390</v>
      </c>
      <c r="C109" s="196" t="s">
        <v>6255</v>
      </c>
      <c r="D109" s="197" t="s">
        <v>3489</v>
      </c>
      <c r="E109" s="290">
        <v>230000</v>
      </c>
      <c r="F109" s="197"/>
    </row>
    <row r="110" spans="1:8" ht="15.75" x14ac:dyDescent="0.25">
      <c r="A110" s="197">
        <v>104</v>
      </c>
      <c r="B110" s="195" t="s">
        <v>6391</v>
      </c>
      <c r="C110" s="196" t="s">
        <v>6256</v>
      </c>
      <c r="D110" s="197" t="s">
        <v>5926</v>
      </c>
      <c r="E110" s="290">
        <v>490000</v>
      </c>
      <c r="F110" s="197" t="s">
        <v>5254</v>
      </c>
    </row>
    <row r="111" spans="1:8" ht="15.75" hidden="1" x14ac:dyDescent="0.25">
      <c r="A111" s="197">
        <v>105</v>
      </c>
      <c r="B111" s="195" t="s">
        <v>6392</v>
      </c>
      <c r="C111" s="196" t="s">
        <v>3337</v>
      </c>
      <c r="D111" s="197" t="s">
        <v>6284</v>
      </c>
      <c r="E111" s="290">
        <v>560000</v>
      </c>
      <c r="F111" s="197"/>
    </row>
    <row r="112" spans="1:8" ht="15.75" hidden="1" x14ac:dyDescent="0.25">
      <c r="A112" s="197">
        <v>106</v>
      </c>
      <c r="B112" s="195" t="s">
        <v>6393</v>
      </c>
      <c r="C112" s="196" t="s">
        <v>3337</v>
      </c>
      <c r="D112" s="197" t="s">
        <v>3489</v>
      </c>
      <c r="E112" s="290">
        <v>230000</v>
      </c>
      <c r="F112" s="197"/>
    </row>
    <row r="113" spans="1:8" ht="15.75" hidden="1" x14ac:dyDescent="0.25">
      <c r="A113" s="197">
        <v>107</v>
      </c>
      <c r="B113" s="195" t="s">
        <v>6394</v>
      </c>
      <c r="C113" s="196" t="s">
        <v>6257</v>
      </c>
      <c r="D113" s="197" t="s">
        <v>3489</v>
      </c>
      <c r="E113" s="290">
        <v>230000</v>
      </c>
      <c r="F113" s="197"/>
    </row>
    <row r="114" spans="1:8" ht="15.75" hidden="1" x14ac:dyDescent="0.25">
      <c r="A114" s="197">
        <v>108</v>
      </c>
      <c r="B114" s="195" t="s">
        <v>6395</v>
      </c>
      <c r="C114" s="196" t="s">
        <v>6258</v>
      </c>
      <c r="D114" s="197" t="s">
        <v>6284</v>
      </c>
      <c r="E114" s="290">
        <v>560000</v>
      </c>
      <c r="F114" s="197"/>
    </row>
    <row r="115" spans="1:8" ht="15.75" hidden="1" x14ac:dyDescent="0.25">
      <c r="A115" s="197">
        <v>109</v>
      </c>
      <c r="B115" s="195" t="s">
        <v>6396</v>
      </c>
      <c r="C115" s="196" t="s">
        <v>6258</v>
      </c>
      <c r="D115" s="197" t="s">
        <v>3489</v>
      </c>
      <c r="E115" s="290">
        <v>230000</v>
      </c>
      <c r="F115" s="197"/>
    </row>
    <row r="116" spans="1:8" ht="15.75" hidden="1" x14ac:dyDescent="0.25">
      <c r="A116" s="197">
        <v>110</v>
      </c>
      <c r="B116" s="195" t="s">
        <v>6397</v>
      </c>
      <c r="C116" s="196" t="s">
        <v>6259</v>
      </c>
      <c r="D116" s="197" t="s">
        <v>1848</v>
      </c>
      <c r="E116" s="290">
        <v>150000</v>
      </c>
      <c r="F116" s="197"/>
    </row>
    <row r="117" spans="1:8" ht="15.75" hidden="1" x14ac:dyDescent="0.25">
      <c r="A117" s="197">
        <v>111</v>
      </c>
      <c r="B117" s="195" t="s">
        <v>6398</v>
      </c>
      <c r="C117" s="196" t="s">
        <v>6260</v>
      </c>
      <c r="D117" s="197" t="s">
        <v>6284</v>
      </c>
      <c r="E117" s="290">
        <v>1680000</v>
      </c>
      <c r="F117" s="197" t="s">
        <v>4470</v>
      </c>
    </row>
    <row r="118" spans="1:8" ht="15.75" hidden="1" x14ac:dyDescent="0.25">
      <c r="A118" s="197">
        <v>112</v>
      </c>
      <c r="B118" s="195" t="s">
        <v>6399</v>
      </c>
      <c r="C118" s="196" t="s">
        <v>6260</v>
      </c>
      <c r="D118" s="197" t="s">
        <v>3489</v>
      </c>
      <c r="E118" s="290">
        <v>690000</v>
      </c>
      <c r="F118" s="197" t="s">
        <v>4470</v>
      </c>
    </row>
    <row r="119" spans="1:8" ht="15.75" hidden="1" x14ac:dyDescent="0.25">
      <c r="A119" s="197">
        <v>113</v>
      </c>
      <c r="B119" s="195" t="s">
        <v>6400</v>
      </c>
      <c r="C119" s="196" t="s">
        <v>6261</v>
      </c>
      <c r="D119" s="197" t="s">
        <v>3489</v>
      </c>
      <c r="E119" s="290">
        <v>230000</v>
      </c>
      <c r="F119" s="197"/>
    </row>
    <row r="120" spans="1:8" ht="15.75" hidden="1" x14ac:dyDescent="0.25">
      <c r="A120" s="197">
        <v>114</v>
      </c>
      <c r="B120" s="195" t="s">
        <v>6401</v>
      </c>
      <c r="C120" s="196" t="s">
        <v>6261</v>
      </c>
      <c r="D120" s="197" t="s">
        <v>6284</v>
      </c>
      <c r="E120" s="290">
        <v>560000</v>
      </c>
      <c r="F120" s="197"/>
    </row>
    <row r="121" spans="1:8" ht="15.75" hidden="1" x14ac:dyDescent="0.25">
      <c r="A121" s="197">
        <v>115</v>
      </c>
      <c r="B121" s="195" t="s">
        <v>6402</v>
      </c>
      <c r="C121" s="196" t="s">
        <v>6262</v>
      </c>
      <c r="D121" s="197" t="s">
        <v>6284</v>
      </c>
      <c r="E121" s="290">
        <v>560000</v>
      </c>
      <c r="F121" s="197"/>
    </row>
    <row r="122" spans="1:8" ht="15.75" hidden="1" x14ac:dyDescent="0.25">
      <c r="A122" s="197">
        <v>116</v>
      </c>
      <c r="B122" s="195" t="s">
        <v>6403</v>
      </c>
      <c r="C122" s="196" t="s">
        <v>6262</v>
      </c>
      <c r="D122" s="197" t="s">
        <v>3489</v>
      </c>
      <c r="E122" s="290">
        <v>230000</v>
      </c>
      <c r="F122" s="197"/>
    </row>
    <row r="123" spans="1:8" ht="15.75" hidden="1" x14ac:dyDescent="0.25">
      <c r="A123" s="197">
        <v>117</v>
      </c>
      <c r="B123" s="195" t="s">
        <v>6404</v>
      </c>
      <c r="C123" s="196" t="s">
        <v>6263</v>
      </c>
      <c r="D123" s="197" t="s">
        <v>3489</v>
      </c>
      <c r="E123" s="290">
        <v>230000</v>
      </c>
      <c r="F123" s="197"/>
    </row>
    <row r="124" spans="1:8" ht="15.75" hidden="1" x14ac:dyDescent="0.25">
      <c r="A124" s="197">
        <v>118</v>
      </c>
      <c r="B124" s="195" t="s">
        <v>6405</v>
      </c>
      <c r="C124" s="196" t="s">
        <v>6263</v>
      </c>
      <c r="D124" s="197" t="s">
        <v>6284</v>
      </c>
      <c r="E124" s="290">
        <v>560000</v>
      </c>
      <c r="F124" s="197"/>
    </row>
    <row r="125" spans="1:8" ht="15.75" hidden="1" x14ac:dyDescent="0.25">
      <c r="A125" s="197">
        <v>119</v>
      </c>
      <c r="B125" s="195" t="s">
        <v>6406</v>
      </c>
      <c r="C125" s="196" t="s">
        <v>6264</v>
      </c>
      <c r="D125" s="197" t="s">
        <v>6024</v>
      </c>
      <c r="E125" s="290">
        <v>720000</v>
      </c>
      <c r="F125" s="197"/>
    </row>
    <row r="126" spans="1:8" ht="15.75" hidden="1" x14ac:dyDescent="0.25">
      <c r="A126" s="197">
        <v>120</v>
      </c>
      <c r="B126" s="195" t="s">
        <v>6407</v>
      </c>
      <c r="C126" s="238" t="s">
        <v>6446</v>
      </c>
      <c r="D126" s="197" t="s">
        <v>6024</v>
      </c>
      <c r="E126" s="290">
        <v>720000</v>
      </c>
      <c r="F126" s="197"/>
    </row>
    <row r="127" spans="1:8" ht="15.75" x14ac:dyDescent="0.25">
      <c r="A127" s="197">
        <v>121</v>
      </c>
      <c r="B127" s="195" t="s">
        <v>6408</v>
      </c>
      <c r="C127" s="196" t="s">
        <v>6265</v>
      </c>
      <c r="D127" s="197" t="s">
        <v>5926</v>
      </c>
      <c r="E127" s="290">
        <v>140000</v>
      </c>
      <c r="F127" s="197" t="s">
        <v>4471</v>
      </c>
      <c r="G127" s="261">
        <f>SUM(E98:E127)</f>
        <v>18385000</v>
      </c>
    </row>
    <row r="128" spans="1:8" ht="15.75" hidden="1" x14ac:dyDescent="0.25">
      <c r="A128" s="197">
        <v>122</v>
      </c>
      <c r="B128" s="195" t="s">
        <v>6409</v>
      </c>
      <c r="C128" s="196" t="s">
        <v>6266</v>
      </c>
      <c r="D128" s="197" t="s">
        <v>3489</v>
      </c>
      <c r="E128" s="290">
        <v>230000</v>
      </c>
      <c r="F128" s="197"/>
      <c r="H128" s="290">
        <v>230000</v>
      </c>
    </row>
    <row r="129" spans="1:8" ht="15.75" hidden="1" x14ac:dyDescent="0.25">
      <c r="A129" s="197">
        <v>123</v>
      </c>
      <c r="B129" s="195" t="s">
        <v>6410</v>
      </c>
      <c r="C129" s="196" t="s">
        <v>2449</v>
      </c>
      <c r="D129" s="197" t="s">
        <v>3489</v>
      </c>
      <c r="E129" s="290">
        <v>230000</v>
      </c>
      <c r="F129" s="197"/>
      <c r="H129" s="290">
        <v>230000</v>
      </c>
    </row>
    <row r="130" spans="1:8" ht="15.75" hidden="1" x14ac:dyDescent="0.25">
      <c r="A130" s="197">
        <v>124</v>
      </c>
      <c r="B130" s="195" t="s">
        <v>6411</v>
      </c>
      <c r="C130" s="196" t="s">
        <v>2449</v>
      </c>
      <c r="D130" s="197" t="s">
        <v>6284</v>
      </c>
      <c r="E130" s="290">
        <v>560000</v>
      </c>
      <c r="F130" s="197"/>
      <c r="H130" s="290">
        <v>560000</v>
      </c>
    </row>
    <row r="131" spans="1:8" ht="15.75" hidden="1" x14ac:dyDescent="0.25">
      <c r="A131" s="197">
        <v>125</v>
      </c>
      <c r="B131" s="195" t="s">
        <v>6412</v>
      </c>
      <c r="C131" s="196" t="s">
        <v>6267</v>
      </c>
      <c r="D131" s="197" t="s">
        <v>6284</v>
      </c>
      <c r="E131" s="290">
        <v>560000</v>
      </c>
      <c r="F131" s="197"/>
      <c r="H131" s="290">
        <v>560000</v>
      </c>
    </row>
    <row r="132" spans="1:8" ht="15.75" hidden="1" x14ac:dyDescent="0.25">
      <c r="A132" s="197">
        <v>126</v>
      </c>
      <c r="B132" s="195" t="s">
        <v>6413</v>
      </c>
      <c r="C132" s="196" t="s">
        <v>6267</v>
      </c>
      <c r="D132" s="197" t="s">
        <v>3489</v>
      </c>
      <c r="E132" s="290">
        <v>230000</v>
      </c>
      <c r="F132" s="197"/>
      <c r="H132" s="290">
        <v>230000</v>
      </c>
    </row>
    <row r="133" spans="1:8" ht="15.75" hidden="1" x14ac:dyDescent="0.25">
      <c r="A133" s="197">
        <v>127</v>
      </c>
      <c r="B133" s="195" t="s">
        <v>6414</v>
      </c>
      <c r="C133" s="238" t="s">
        <v>6268</v>
      </c>
      <c r="D133" s="197" t="s">
        <v>6024</v>
      </c>
      <c r="E133" s="290">
        <v>720000</v>
      </c>
      <c r="F133" s="197"/>
      <c r="H133" s="290">
        <v>720000</v>
      </c>
    </row>
    <row r="134" spans="1:8" ht="15.75" hidden="1" x14ac:dyDescent="0.25">
      <c r="A134" s="197">
        <v>128</v>
      </c>
      <c r="B134" s="195" t="s">
        <v>6415</v>
      </c>
      <c r="C134" s="196" t="s">
        <v>6269</v>
      </c>
      <c r="D134" s="197" t="s">
        <v>6024</v>
      </c>
      <c r="E134" s="290">
        <v>720000</v>
      </c>
      <c r="F134" s="197"/>
      <c r="H134" s="290">
        <v>720000</v>
      </c>
    </row>
    <row r="135" spans="1:8" ht="15.75" hidden="1" x14ac:dyDescent="0.25">
      <c r="A135" s="197">
        <v>129</v>
      </c>
      <c r="B135" s="195" t="s">
        <v>6416</v>
      </c>
      <c r="C135" s="196" t="s">
        <v>6270</v>
      </c>
      <c r="D135" s="197" t="s">
        <v>2576</v>
      </c>
      <c r="E135" s="290">
        <v>430000</v>
      </c>
      <c r="F135" s="197"/>
      <c r="H135" s="290">
        <v>430000</v>
      </c>
    </row>
    <row r="136" spans="1:8" ht="15.75" hidden="1" x14ac:dyDescent="0.25">
      <c r="A136" s="197">
        <v>130</v>
      </c>
      <c r="B136" s="195" t="s">
        <v>6417</v>
      </c>
      <c r="C136" s="196" t="s">
        <v>6271</v>
      </c>
      <c r="D136" s="197" t="s">
        <v>6284</v>
      </c>
      <c r="E136" s="290">
        <v>560000</v>
      </c>
      <c r="F136" s="197"/>
      <c r="H136" s="290">
        <v>560000</v>
      </c>
    </row>
    <row r="137" spans="1:8" ht="15.75" hidden="1" x14ac:dyDescent="0.25">
      <c r="A137" s="197">
        <v>131</v>
      </c>
      <c r="B137" s="195" t="s">
        <v>6418</v>
      </c>
      <c r="C137" s="196" t="s">
        <v>6271</v>
      </c>
      <c r="D137" s="197" t="s">
        <v>3489</v>
      </c>
      <c r="E137" s="290">
        <v>230000</v>
      </c>
      <c r="F137" s="197"/>
      <c r="H137" s="290">
        <v>230000</v>
      </c>
    </row>
    <row r="138" spans="1:8" ht="15.75" hidden="1" x14ac:dyDescent="0.25">
      <c r="A138" s="197">
        <v>132</v>
      </c>
      <c r="B138" s="195" t="s">
        <v>6419</v>
      </c>
      <c r="C138" s="196" t="s">
        <v>6272</v>
      </c>
      <c r="D138" s="197" t="s">
        <v>3489</v>
      </c>
      <c r="E138" s="290">
        <v>230000</v>
      </c>
      <c r="F138" s="197"/>
      <c r="H138" s="290">
        <v>230000</v>
      </c>
    </row>
    <row r="139" spans="1:8" ht="15.75" hidden="1" x14ac:dyDescent="0.25">
      <c r="A139" s="197">
        <v>133</v>
      </c>
      <c r="B139" s="195" t="s">
        <v>6420</v>
      </c>
      <c r="C139" s="196" t="s">
        <v>6272</v>
      </c>
      <c r="D139" s="197" t="s">
        <v>6284</v>
      </c>
      <c r="E139" s="290">
        <v>560000</v>
      </c>
      <c r="F139" s="197"/>
      <c r="H139" s="290">
        <v>560000</v>
      </c>
    </row>
    <row r="140" spans="1:8" ht="15.75" hidden="1" x14ac:dyDescent="0.25">
      <c r="A140" s="197">
        <v>134</v>
      </c>
      <c r="B140" s="195" t="s">
        <v>6421</v>
      </c>
      <c r="C140" s="196" t="s">
        <v>4208</v>
      </c>
      <c r="D140" s="197" t="s">
        <v>3489</v>
      </c>
      <c r="E140" s="290">
        <v>230000</v>
      </c>
      <c r="F140" s="197"/>
      <c r="H140" s="290">
        <v>230000</v>
      </c>
    </row>
    <row r="141" spans="1:8" ht="15.75" hidden="1" x14ac:dyDescent="0.25">
      <c r="A141" s="197">
        <v>135</v>
      </c>
      <c r="B141" s="195" t="s">
        <v>6422</v>
      </c>
      <c r="C141" s="196" t="s">
        <v>4208</v>
      </c>
      <c r="D141" s="197" t="s">
        <v>6284</v>
      </c>
      <c r="E141" s="290">
        <v>560000</v>
      </c>
      <c r="F141" s="197"/>
      <c r="H141" s="290">
        <v>560000</v>
      </c>
    </row>
    <row r="142" spans="1:8" ht="15.75" x14ac:dyDescent="0.25">
      <c r="A142" s="197">
        <v>136</v>
      </c>
      <c r="B142" s="195" t="s">
        <v>6423</v>
      </c>
      <c r="C142" s="196" t="s">
        <v>6273</v>
      </c>
      <c r="D142" s="197" t="s">
        <v>5926</v>
      </c>
      <c r="E142" s="290">
        <v>140000</v>
      </c>
      <c r="F142" s="197" t="s">
        <v>4471</v>
      </c>
      <c r="H142" s="290">
        <v>140000</v>
      </c>
    </row>
    <row r="143" spans="1:8" ht="15.75" x14ac:dyDescent="0.25">
      <c r="A143" s="197">
        <v>137</v>
      </c>
      <c r="B143" s="195" t="s">
        <v>6424</v>
      </c>
      <c r="C143" s="196" t="s">
        <v>6274</v>
      </c>
      <c r="D143" s="197" t="s">
        <v>5926</v>
      </c>
      <c r="E143" s="290">
        <v>1330000</v>
      </c>
      <c r="F143" s="197" t="s">
        <v>5920</v>
      </c>
      <c r="H143" s="290">
        <v>1330000</v>
      </c>
    </row>
    <row r="144" spans="1:8" ht="15.75" hidden="1" x14ac:dyDescent="0.25">
      <c r="A144" s="197">
        <v>138</v>
      </c>
      <c r="B144" s="195" t="s">
        <v>6425</v>
      </c>
      <c r="C144" s="196" t="s">
        <v>6275</v>
      </c>
      <c r="D144" s="197" t="s">
        <v>6284</v>
      </c>
      <c r="E144" s="290">
        <v>560000</v>
      </c>
      <c r="F144" s="197"/>
      <c r="H144" s="290">
        <v>560000</v>
      </c>
    </row>
    <row r="145" spans="1:11" ht="15.75" hidden="1" x14ac:dyDescent="0.25">
      <c r="A145" s="197">
        <v>139</v>
      </c>
      <c r="B145" s="195" t="s">
        <v>6426</v>
      </c>
      <c r="C145" s="196" t="s">
        <v>6275</v>
      </c>
      <c r="D145" s="197" t="s">
        <v>3489</v>
      </c>
      <c r="E145" s="290">
        <v>230000</v>
      </c>
      <c r="F145" s="197"/>
      <c r="H145" s="290">
        <v>230000</v>
      </c>
    </row>
    <row r="146" spans="1:11" ht="15.75" hidden="1" x14ac:dyDescent="0.25">
      <c r="A146" s="197">
        <v>140</v>
      </c>
      <c r="B146" s="195" t="s">
        <v>6427</v>
      </c>
      <c r="C146" s="196" t="s">
        <v>2847</v>
      </c>
      <c r="D146" s="197" t="s">
        <v>3489</v>
      </c>
      <c r="E146" s="290">
        <v>230000</v>
      </c>
      <c r="F146" s="197"/>
      <c r="H146" s="290">
        <v>230000</v>
      </c>
    </row>
    <row r="147" spans="1:11" ht="15.75" hidden="1" x14ac:dyDescent="0.25">
      <c r="A147" s="197">
        <v>141</v>
      </c>
      <c r="B147" s="195" t="s">
        <v>6428</v>
      </c>
      <c r="C147" s="196" t="s">
        <v>2847</v>
      </c>
      <c r="D147" s="197" t="s">
        <v>6284</v>
      </c>
      <c r="E147" s="290">
        <v>560000</v>
      </c>
      <c r="F147" s="197"/>
      <c r="H147" s="290">
        <v>560000</v>
      </c>
    </row>
    <row r="148" spans="1:11" ht="15.75" hidden="1" x14ac:dyDescent="0.25">
      <c r="A148" s="197">
        <v>142</v>
      </c>
      <c r="B148" s="195" t="s">
        <v>6429</v>
      </c>
      <c r="C148" s="196" t="s">
        <v>3338</v>
      </c>
      <c r="D148" s="197" t="s">
        <v>6284</v>
      </c>
      <c r="E148" s="290">
        <v>560000</v>
      </c>
      <c r="F148" s="197"/>
      <c r="H148" s="290">
        <v>560000</v>
      </c>
      <c r="K148">
        <v>13</v>
      </c>
    </row>
    <row r="149" spans="1:11" ht="15.75" hidden="1" x14ac:dyDescent="0.25">
      <c r="A149" s="197">
        <v>143</v>
      </c>
      <c r="B149" s="195" t="s">
        <v>6430</v>
      </c>
      <c r="C149" s="196" t="s">
        <v>3338</v>
      </c>
      <c r="D149" s="197" t="s">
        <v>3489</v>
      </c>
      <c r="E149" s="290">
        <v>230000</v>
      </c>
      <c r="F149" s="197"/>
      <c r="H149" s="290">
        <v>230000</v>
      </c>
      <c r="K149">
        <v>11</v>
      </c>
    </row>
    <row r="150" spans="1:11" ht="15.75" hidden="1" x14ac:dyDescent="0.25">
      <c r="A150" s="197">
        <v>144</v>
      </c>
      <c r="B150" s="195" t="s">
        <v>6431</v>
      </c>
      <c r="C150" s="196" t="s">
        <v>3338</v>
      </c>
      <c r="D150" s="197" t="s">
        <v>2803</v>
      </c>
      <c r="E150" s="290">
        <v>150000</v>
      </c>
      <c r="F150" s="197"/>
      <c r="H150" s="290">
        <v>150000</v>
      </c>
      <c r="K150">
        <v>40</v>
      </c>
    </row>
    <row r="151" spans="1:11" ht="15.75" hidden="1" x14ac:dyDescent="0.25">
      <c r="A151" s="197">
        <v>145</v>
      </c>
      <c r="B151" s="195" t="s">
        <v>6432</v>
      </c>
      <c r="C151" s="196" t="s">
        <v>6276</v>
      </c>
      <c r="D151" s="197" t="s">
        <v>6287</v>
      </c>
      <c r="E151" s="290">
        <v>845000</v>
      </c>
      <c r="F151" s="197"/>
      <c r="H151" s="261">
        <f>SUM(H13:H150)</f>
        <v>32350000</v>
      </c>
      <c r="K151">
        <v>4</v>
      </c>
    </row>
    <row r="152" spans="1:11" ht="15.75" hidden="1" x14ac:dyDescent="0.25">
      <c r="A152" s="197">
        <v>146</v>
      </c>
      <c r="B152" s="195" t="s">
        <v>6433</v>
      </c>
      <c r="C152" s="196" t="s">
        <v>6277</v>
      </c>
      <c r="D152" s="197" t="s">
        <v>6024</v>
      </c>
      <c r="E152" s="290">
        <v>720000</v>
      </c>
      <c r="F152" s="197"/>
      <c r="K152">
        <v>5</v>
      </c>
    </row>
    <row r="153" spans="1:11" ht="15.75" hidden="1" x14ac:dyDescent="0.25">
      <c r="A153" s="197">
        <v>147</v>
      </c>
      <c r="B153" s="195" t="s">
        <v>6434</v>
      </c>
      <c r="C153" s="196" t="s">
        <v>6278</v>
      </c>
      <c r="D153" s="197" t="s">
        <v>6287</v>
      </c>
      <c r="E153" s="290">
        <v>845000</v>
      </c>
      <c r="F153" s="197"/>
      <c r="K153">
        <v>27</v>
      </c>
    </row>
    <row r="154" spans="1:11" ht="15.75" hidden="1" x14ac:dyDescent="0.25">
      <c r="A154" s="197">
        <v>148</v>
      </c>
      <c r="B154" s="195" t="s">
        <v>6435</v>
      </c>
      <c r="C154" s="196" t="s">
        <v>6279</v>
      </c>
      <c r="D154" s="197" t="s">
        <v>6024</v>
      </c>
      <c r="E154" s="290">
        <v>720000</v>
      </c>
      <c r="F154" s="197"/>
    </row>
    <row r="155" spans="1:11" ht="15.75" hidden="1" x14ac:dyDescent="0.25">
      <c r="A155" s="197">
        <v>149</v>
      </c>
      <c r="B155" s="195" t="s">
        <v>6436</v>
      </c>
      <c r="C155" s="196" t="s">
        <v>6280</v>
      </c>
      <c r="D155" s="197" t="s">
        <v>6024</v>
      </c>
      <c r="E155" s="290">
        <v>720000</v>
      </c>
      <c r="F155" s="197"/>
    </row>
    <row r="156" spans="1:11" ht="15.75" hidden="1" x14ac:dyDescent="0.25">
      <c r="A156" s="197">
        <v>150</v>
      </c>
      <c r="B156" s="195" t="s">
        <v>6437</v>
      </c>
      <c r="C156" s="196" t="s">
        <v>6281</v>
      </c>
      <c r="D156" s="197" t="s">
        <v>6284</v>
      </c>
      <c r="E156" s="290">
        <v>1680000</v>
      </c>
      <c r="F156" s="197" t="s">
        <v>4470</v>
      </c>
      <c r="K156">
        <f>SUM(K148:K154)</f>
        <v>100</v>
      </c>
    </row>
    <row r="157" spans="1:11" ht="15.75" hidden="1" x14ac:dyDescent="0.25">
      <c r="A157" s="197">
        <v>151</v>
      </c>
      <c r="B157" s="195" t="s">
        <v>6438</v>
      </c>
      <c r="C157" s="196" t="s">
        <v>6281</v>
      </c>
      <c r="D157" s="197" t="s">
        <v>3489</v>
      </c>
      <c r="E157" s="290">
        <v>690000</v>
      </c>
      <c r="F157" s="197" t="s">
        <v>4470</v>
      </c>
    </row>
    <row r="158" spans="1:11" ht="15.75" hidden="1" x14ac:dyDescent="0.25">
      <c r="A158" s="197">
        <v>152</v>
      </c>
      <c r="B158" s="195" t="s">
        <v>6439</v>
      </c>
      <c r="C158" s="196" t="s">
        <v>6282</v>
      </c>
      <c r="D158" s="197" t="s">
        <v>6286</v>
      </c>
      <c r="E158" s="290">
        <v>640000</v>
      </c>
      <c r="F158" s="197"/>
    </row>
    <row r="159" spans="1:11" ht="15.75" hidden="1" x14ac:dyDescent="0.25">
      <c r="A159" s="197">
        <v>153</v>
      </c>
      <c r="B159" s="195" t="s">
        <v>6440</v>
      </c>
      <c r="C159" s="196" t="s">
        <v>6283</v>
      </c>
      <c r="D159" s="197" t="s">
        <v>6284</v>
      </c>
      <c r="E159" s="290">
        <v>560000</v>
      </c>
      <c r="F159" s="197"/>
    </row>
    <row r="160" spans="1:11" ht="15.75" hidden="1" x14ac:dyDescent="0.25">
      <c r="A160" s="197">
        <v>154</v>
      </c>
      <c r="B160" s="195" t="s">
        <v>6441</v>
      </c>
      <c r="C160" s="196" t="s">
        <v>6283</v>
      </c>
      <c r="D160" s="197" t="s">
        <v>3489</v>
      </c>
      <c r="E160" s="290">
        <v>230000</v>
      </c>
      <c r="F160" s="197"/>
    </row>
    <row r="161" spans="1:11" ht="15.75" hidden="1" x14ac:dyDescent="0.25">
      <c r="A161" s="197">
        <v>155</v>
      </c>
      <c r="B161" s="195" t="s">
        <v>6442</v>
      </c>
      <c r="C161" s="196" t="s">
        <v>4007</v>
      </c>
      <c r="D161" s="197" t="s">
        <v>6288</v>
      </c>
      <c r="E161" s="290">
        <v>990000</v>
      </c>
      <c r="F161" s="197"/>
    </row>
    <row r="162" spans="1:11" ht="15.75" hidden="1" x14ac:dyDescent="0.25">
      <c r="A162" s="197">
        <v>156</v>
      </c>
      <c r="B162" s="195" t="s">
        <v>6443</v>
      </c>
      <c r="C162" s="196" t="s">
        <v>4007</v>
      </c>
      <c r="D162" s="197" t="s">
        <v>3489</v>
      </c>
      <c r="E162" s="290">
        <v>230000</v>
      </c>
      <c r="F162" s="197"/>
      <c r="K162">
        <f>55*200</f>
        <v>11000</v>
      </c>
    </row>
    <row r="163" spans="1:11" ht="15.75" hidden="1" x14ac:dyDescent="0.25">
      <c r="A163" s="197">
        <v>157</v>
      </c>
      <c r="B163" s="195" t="s">
        <v>6444</v>
      </c>
      <c r="C163" s="197" t="s">
        <v>3080</v>
      </c>
      <c r="D163" s="197" t="s">
        <v>6284</v>
      </c>
      <c r="E163" s="290">
        <v>560000</v>
      </c>
      <c r="F163" s="197"/>
      <c r="K163">
        <v>11000</v>
      </c>
    </row>
    <row r="164" spans="1:11" ht="15.75" hidden="1" x14ac:dyDescent="0.25">
      <c r="A164" s="197">
        <v>158</v>
      </c>
      <c r="B164" s="195" t="s">
        <v>6445</v>
      </c>
      <c r="C164" s="197" t="s">
        <v>3080</v>
      </c>
      <c r="D164" s="197" t="s">
        <v>3489</v>
      </c>
      <c r="E164" s="290">
        <v>230000</v>
      </c>
      <c r="F164" s="197"/>
      <c r="K164">
        <v>26000</v>
      </c>
    </row>
    <row r="165" spans="1:11" ht="15.75" x14ac:dyDescent="0.25">
      <c r="A165" s="197">
        <v>159</v>
      </c>
      <c r="B165" s="195" t="s">
        <v>6456</v>
      </c>
      <c r="C165" s="196" t="s">
        <v>6459</v>
      </c>
      <c r="D165" s="197" t="s">
        <v>5926</v>
      </c>
      <c r="E165" s="290">
        <v>490000</v>
      </c>
      <c r="F165" s="197" t="s">
        <v>6460</v>
      </c>
      <c r="K165">
        <v>9300</v>
      </c>
    </row>
    <row r="166" spans="1:11" ht="15.75" hidden="1" x14ac:dyDescent="0.25">
      <c r="A166" s="197">
        <v>160</v>
      </c>
      <c r="B166" s="195" t="s">
        <v>6457</v>
      </c>
      <c r="C166" s="197" t="s">
        <v>6461</v>
      </c>
      <c r="D166" s="197" t="s">
        <v>6284</v>
      </c>
      <c r="E166" s="290">
        <v>560000</v>
      </c>
      <c r="F166" s="197"/>
      <c r="K166">
        <f>SUM(K163:K165)</f>
        <v>46300</v>
      </c>
    </row>
    <row r="167" spans="1:11" ht="15.75" hidden="1" x14ac:dyDescent="0.25">
      <c r="A167" s="197">
        <v>161</v>
      </c>
      <c r="B167" s="195" t="s">
        <v>6458</v>
      </c>
      <c r="C167" s="197" t="s">
        <v>6461</v>
      </c>
      <c r="D167" s="197" t="s">
        <v>3489</v>
      </c>
      <c r="E167" s="290">
        <v>230000</v>
      </c>
      <c r="F167" s="197"/>
    </row>
    <row r="168" spans="1:11" ht="15.75" hidden="1" x14ac:dyDescent="0.25">
      <c r="A168" s="197">
        <v>162</v>
      </c>
      <c r="B168" s="195" t="s">
        <v>6464</v>
      </c>
      <c r="C168" s="197" t="s">
        <v>6465</v>
      </c>
      <c r="D168" s="197" t="s">
        <v>6287</v>
      </c>
      <c r="E168" s="290">
        <v>845000</v>
      </c>
      <c r="F168" s="197"/>
    </row>
    <row r="169" spans="1:11" ht="15.75" x14ac:dyDescent="0.25">
      <c r="A169" s="197">
        <v>163</v>
      </c>
      <c r="B169" s="195" t="s">
        <v>6467</v>
      </c>
      <c r="C169" s="197" t="s">
        <v>6468</v>
      </c>
      <c r="D169" s="197" t="s">
        <v>5926</v>
      </c>
      <c r="E169" s="290">
        <v>1260000</v>
      </c>
      <c r="F169" s="197" t="s">
        <v>6469</v>
      </c>
    </row>
    <row r="170" spans="1:11" ht="15.75" hidden="1" x14ac:dyDescent="0.25">
      <c r="A170" s="366" t="s">
        <v>330</v>
      </c>
      <c r="B170" s="367"/>
      <c r="C170" s="367"/>
      <c r="D170" s="368"/>
      <c r="E170" s="239">
        <f>SUM(E7:F169)</f>
        <v>78710000</v>
      </c>
      <c r="F170" s="318"/>
      <c r="G170" s="261">
        <f>SUM(E151:E169)</f>
        <v>13045000</v>
      </c>
      <c r="I170" s="261">
        <f>K170+H151</f>
        <v>78710000</v>
      </c>
      <c r="K170" s="319">
        <f>G12+G65+G127+G170</f>
        <v>46360000</v>
      </c>
    </row>
    <row r="171" spans="1:11" hidden="1" x14ac:dyDescent="0.25">
      <c r="A171" s="346" t="s">
        <v>6470</v>
      </c>
      <c r="B171" s="347"/>
      <c r="C171" s="347"/>
      <c r="D171" s="347"/>
      <c r="E171" s="347"/>
      <c r="F171" s="347"/>
    </row>
    <row r="172" spans="1:11" hidden="1" x14ac:dyDescent="0.25">
      <c r="A172" s="348" t="s">
        <v>6472</v>
      </c>
      <c r="B172" s="348"/>
      <c r="C172" s="348"/>
      <c r="D172" s="348"/>
      <c r="E172" s="348"/>
      <c r="F172" s="348"/>
    </row>
    <row r="173" spans="1:11" hidden="1" x14ac:dyDescent="0.25">
      <c r="A173" s="349" t="s">
        <v>9</v>
      </c>
      <c r="B173" s="349"/>
      <c r="C173" s="349"/>
      <c r="D173" s="349" t="s">
        <v>10</v>
      </c>
      <c r="E173" s="349"/>
      <c r="F173" s="349"/>
    </row>
    <row r="174" spans="1:11" hidden="1" x14ac:dyDescent="0.25">
      <c r="A174" s="267"/>
      <c r="B174" s="267"/>
      <c r="C174" s="267"/>
      <c r="D174" s="267"/>
      <c r="E174" s="268"/>
      <c r="F174" s="269"/>
      <c r="H174">
        <f>27*70</f>
        <v>1890</v>
      </c>
    </row>
    <row r="175" spans="1:11" x14ac:dyDescent="0.25">
      <c r="A175" s="267"/>
      <c r="B175" s="267"/>
      <c r="C175" s="267"/>
      <c r="D175" s="267"/>
      <c r="E175" s="268"/>
      <c r="F175" s="269"/>
    </row>
    <row r="176" spans="1:11" x14ac:dyDescent="0.25">
      <c r="A176" s="267"/>
      <c r="B176" s="267"/>
      <c r="C176" s="267"/>
      <c r="D176" s="267"/>
      <c r="E176" s="268"/>
      <c r="F176" s="269"/>
    </row>
    <row r="177" spans="1:11" x14ac:dyDescent="0.25">
      <c r="A177" s="267"/>
      <c r="B177" s="267"/>
      <c r="C177" s="267"/>
      <c r="D177" s="267"/>
      <c r="E177" s="268"/>
      <c r="F177" s="269"/>
    </row>
    <row r="178" spans="1:11" x14ac:dyDescent="0.25">
      <c r="A178" s="349" t="s">
        <v>11</v>
      </c>
      <c r="B178" s="349"/>
      <c r="C178" s="349"/>
      <c r="D178" s="349" t="s">
        <v>12</v>
      </c>
      <c r="E178" s="350"/>
      <c r="F178" s="349"/>
    </row>
    <row r="179" spans="1:11" x14ac:dyDescent="0.25">
      <c r="A179" s="316"/>
      <c r="B179" s="316"/>
      <c r="C179" s="316"/>
      <c r="D179" s="316"/>
      <c r="E179" s="317"/>
      <c r="F179" s="316"/>
    </row>
    <row r="180" spans="1:11" x14ac:dyDescent="0.25">
      <c r="A180" s="259"/>
      <c r="B180" s="335" t="s">
        <v>183</v>
      </c>
      <c r="C180" s="335"/>
      <c r="D180" s="259"/>
      <c r="E180" s="260"/>
      <c r="F180" s="259"/>
    </row>
    <row r="181" spans="1:11" ht="15.75" x14ac:dyDescent="0.25">
      <c r="A181" s="203" t="s">
        <v>6199</v>
      </c>
      <c r="B181" s="312"/>
      <c r="C181" s="312"/>
      <c r="D181" s="203"/>
      <c r="E181" s="210"/>
      <c r="F181" s="203"/>
    </row>
    <row r="182" spans="1:11" ht="15.75" x14ac:dyDescent="0.25">
      <c r="A182" s="312" t="s">
        <v>6455</v>
      </c>
      <c r="B182" s="312"/>
      <c r="C182" s="312"/>
      <c r="D182" s="336"/>
      <c r="E182" s="337"/>
      <c r="F182" s="336"/>
      <c r="K182">
        <v>9450</v>
      </c>
    </row>
    <row r="183" spans="1:11" ht="15.75" x14ac:dyDescent="0.25">
      <c r="A183" s="312" t="s">
        <v>5928</v>
      </c>
      <c r="B183" s="312"/>
      <c r="C183" s="312"/>
      <c r="D183" s="310"/>
      <c r="E183" s="311"/>
      <c r="F183" s="310"/>
      <c r="K183">
        <v>1650</v>
      </c>
    </row>
    <row r="184" spans="1:11" ht="15.75" x14ac:dyDescent="0.25">
      <c r="A184" s="312" t="s">
        <v>6463</v>
      </c>
      <c r="B184" s="312"/>
      <c r="C184" s="312"/>
      <c r="D184" s="294"/>
      <c r="E184" s="295"/>
      <c r="F184" s="294"/>
      <c r="K184">
        <v>210</v>
      </c>
    </row>
    <row r="185" spans="1:11" ht="15.75" x14ac:dyDescent="0.25">
      <c r="A185" s="338" t="s">
        <v>6462</v>
      </c>
      <c r="B185" s="338"/>
      <c r="C185" s="338"/>
      <c r="D185" s="336"/>
      <c r="E185" s="337"/>
      <c r="F185" s="336"/>
      <c r="K185">
        <v>16460</v>
      </c>
    </row>
    <row r="186" spans="1:11" ht="15.75" x14ac:dyDescent="0.25">
      <c r="A186" s="312" t="s">
        <v>6453</v>
      </c>
      <c r="B186" s="312"/>
      <c r="C186" s="312"/>
      <c r="D186" s="203"/>
      <c r="E186" s="210"/>
      <c r="F186" s="203"/>
      <c r="K186">
        <v>39800</v>
      </c>
    </row>
    <row r="187" spans="1:11" ht="15.75" x14ac:dyDescent="0.25">
      <c r="A187" s="312" t="s">
        <v>6466</v>
      </c>
      <c r="B187" s="296"/>
      <c r="C187" s="312"/>
      <c r="D187" s="203"/>
      <c r="E187" s="210"/>
      <c r="F187" s="203"/>
      <c r="K187">
        <v>1280</v>
      </c>
    </row>
    <row r="188" spans="1:11" ht="15.75" x14ac:dyDescent="0.25">
      <c r="A188" s="312" t="s">
        <v>6454</v>
      </c>
      <c r="B188" s="296"/>
      <c r="C188" s="312"/>
      <c r="D188" s="203"/>
      <c r="E188" s="210"/>
      <c r="F188" s="203"/>
      <c r="K188">
        <v>3380</v>
      </c>
    </row>
    <row r="189" spans="1:11" x14ac:dyDescent="0.25">
      <c r="A189" s="259"/>
      <c r="B189" s="259"/>
      <c r="C189" s="259"/>
      <c r="D189" s="259"/>
      <c r="E189" s="260"/>
      <c r="F189" s="259"/>
      <c r="K189">
        <v>6480</v>
      </c>
    </row>
    <row r="190" spans="1:11" x14ac:dyDescent="0.25">
      <c r="A190" s="259"/>
      <c r="B190" s="259"/>
      <c r="C190" s="259"/>
      <c r="D190" s="259"/>
      <c r="E190" s="260"/>
      <c r="F190" s="259"/>
      <c r="K190" s="291">
        <f>SUM(K182:K189)</f>
        <v>78710</v>
      </c>
    </row>
    <row r="191" spans="1:11" x14ac:dyDescent="0.25">
      <c r="A191" s="259"/>
      <c r="B191" s="259"/>
      <c r="C191" s="259"/>
      <c r="D191" s="259"/>
      <c r="E191" s="260"/>
      <c r="F191" s="259"/>
    </row>
    <row r="192" spans="1:11" x14ac:dyDescent="0.25">
      <c r="A192" s="259"/>
      <c r="B192" s="259"/>
      <c r="C192" s="259"/>
      <c r="D192" s="259"/>
      <c r="E192" s="260"/>
      <c r="F192" s="259"/>
    </row>
    <row r="193" spans="1:6" x14ac:dyDescent="0.25">
      <c r="A193" s="259"/>
      <c r="B193" s="259"/>
      <c r="C193" s="259"/>
      <c r="D193" s="259"/>
      <c r="E193" s="260"/>
      <c r="F193" s="259"/>
    </row>
    <row r="194" spans="1:6" x14ac:dyDescent="0.25">
      <c r="A194" s="259"/>
      <c r="B194" s="259"/>
      <c r="C194" s="259"/>
      <c r="D194" s="259"/>
      <c r="E194" s="260"/>
      <c r="F194" s="259"/>
    </row>
    <row r="195" spans="1:6" x14ac:dyDescent="0.25">
      <c r="A195" s="259"/>
      <c r="B195" s="259"/>
      <c r="C195" s="259"/>
      <c r="D195" s="259"/>
      <c r="E195" s="260"/>
      <c r="F195" s="259"/>
    </row>
    <row r="196" spans="1:6" x14ac:dyDescent="0.25">
      <c r="A196" s="259"/>
      <c r="B196" s="259"/>
      <c r="C196" s="259"/>
      <c r="D196" s="259"/>
      <c r="E196" s="260"/>
      <c r="F196" s="259"/>
    </row>
    <row r="197" spans="1:6" x14ac:dyDescent="0.25">
      <c r="A197" s="259"/>
      <c r="B197" s="259"/>
      <c r="C197" s="259"/>
      <c r="D197" s="259"/>
      <c r="E197" s="260"/>
      <c r="F197" s="259"/>
    </row>
    <row r="240" spans="1:6" ht="18.75" x14ac:dyDescent="0.3">
      <c r="A240" s="323" t="s">
        <v>166</v>
      </c>
      <c r="B240" s="323"/>
      <c r="C240" s="323"/>
      <c r="D240" s="323"/>
      <c r="E240" s="339"/>
      <c r="F240" s="323"/>
    </row>
    <row r="241" spans="1:6" ht="18.75" x14ac:dyDescent="0.3">
      <c r="A241" s="340" t="s">
        <v>0</v>
      </c>
      <c r="B241" s="340"/>
      <c r="C241" s="340"/>
      <c r="D241" s="340"/>
      <c r="E241" s="341"/>
      <c r="F241" s="340"/>
    </row>
    <row r="242" spans="1:6" ht="18.75" x14ac:dyDescent="0.3">
      <c r="A242" s="302"/>
      <c r="B242" s="302"/>
      <c r="C242" s="302"/>
      <c r="D242" s="302"/>
      <c r="E242" s="303"/>
      <c r="F242" s="302"/>
    </row>
    <row r="243" spans="1:6" ht="22.5" x14ac:dyDescent="0.3">
      <c r="A243" s="325" t="s">
        <v>1565</v>
      </c>
      <c r="B243" s="325"/>
      <c r="C243" s="325"/>
      <c r="D243" s="325"/>
      <c r="E243" s="342"/>
      <c r="F243" s="325"/>
    </row>
    <row r="244" spans="1:6" ht="22.5" x14ac:dyDescent="0.3">
      <c r="A244" s="300"/>
      <c r="B244" s="300"/>
      <c r="C244" s="300"/>
      <c r="D244" s="300"/>
      <c r="E244" s="301"/>
      <c r="F244" s="300"/>
    </row>
    <row r="245" spans="1:6" ht="31.5" x14ac:dyDescent="0.25">
      <c r="A245" s="25" t="s">
        <v>1</v>
      </c>
      <c r="B245" s="25" t="s">
        <v>2</v>
      </c>
      <c r="C245" s="190" t="s">
        <v>5184</v>
      </c>
      <c r="D245" s="25" t="s">
        <v>5</v>
      </c>
      <c r="E245" s="208" t="s">
        <v>6</v>
      </c>
      <c r="F245" s="25" t="s">
        <v>1564</v>
      </c>
    </row>
    <row r="246" spans="1:6" ht="15.75" x14ac:dyDescent="0.25">
      <c r="A246" s="191">
        <v>1</v>
      </c>
      <c r="B246" s="195" t="s">
        <v>6030</v>
      </c>
      <c r="C246" s="192" t="s">
        <v>5941</v>
      </c>
      <c r="D246" s="191" t="s">
        <v>2803</v>
      </c>
      <c r="E246" s="263">
        <v>150000</v>
      </c>
      <c r="F246" s="191"/>
    </row>
    <row r="247" spans="1:6" ht="15.75" x14ac:dyDescent="0.25">
      <c r="A247" s="191">
        <v>2</v>
      </c>
      <c r="B247" s="195" t="s">
        <v>6031</v>
      </c>
      <c r="C247" s="192" t="s">
        <v>5942</v>
      </c>
      <c r="D247" s="191" t="s">
        <v>3504</v>
      </c>
      <c r="E247" s="263">
        <v>230000</v>
      </c>
      <c r="F247" s="191"/>
    </row>
    <row r="248" spans="1:6" ht="15.75" x14ac:dyDescent="0.25">
      <c r="A248" s="191">
        <v>3</v>
      </c>
      <c r="B248" s="195" t="s">
        <v>6032</v>
      </c>
      <c r="C248" s="192" t="s">
        <v>5943</v>
      </c>
      <c r="D248" s="191" t="s">
        <v>6023</v>
      </c>
      <c r="E248" s="263">
        <v>640000</v>
      </c>
      <c r="F248" s="191"/>
    </row>
    <row r="249" spans="1:6" ht="15.75" x14ac:dyDescent="0.25">
      <c r="A249" s="191">
        <v>4</v>
      </c>
      <c r="B249" s="195" t="s">
        <v>6033</v>
      </c>
      <c r="C249" s="192" t="s">
        <v>5944</v>
      </c>
      <c r="D249" s="191" t="s">
        <v>3769</v>
      </c>
      <c r="E249" s="263">
        <v>560000</v>
      </c>
      <c r="F249" s="191"/>
    </row>
    <row r="250" spans="1:6" ht="15.75" x14ac:dyDescent="0.25">
      <c r="A250" s="191">
        <v>5</v>
      </c>
      <c r="B250" s="195" t="s">
        <v>6034</v>
      </c>
      <c r="C250" s="192" t="s">
        <v>5944</v>
      </c>
      <c r="D250" s="191" t="s">
        <v>3504</v>
      </c>
      <c r="E250" s="263">
        <v>230000</v>
      </c>
      <c r="F250" s="191"/>
    </row>
    <row r="251" spans="1:6" ht="15.75" x14ac:dyDescent="0.25">
      <c r="A251" s="191">
        <v>6</v>
      </c>
      <c r="B251" s="195" t="s">
        <v>6035</v>
      </c>
      <c r="C251" s="192" t="s">
        <v>5945</v>
      </c>
      <c r="D251" s="191" t="s">
        <v>6198</v>
      </c>
      <c r="E251" s="263">
        <v>420000</v>
      </c>
      <c r="F251" s="191" t="s">
        <v>5253</v>
      </c>
    </row>
    <row r="252" spans="1:6" ht="15.75" x14ac:dyDescent="0.25">
      <c r="A252" s="191">
        <v>7</v>
      </c>
      <c r="B252" s="195" t="s">
        <v>6036</v>
      </c>
      <c r="C252" s="192" t="s">
        <v>5946</v>
      </c>
      <c r="D252" s="191" t="s">
        <v>6023</v>
      </c>
      <c r="E252" s="263">
        <v>640000</v>
      </c>
      <c r="F252" s="191"/>
    </row>
    <row r="253" spans="1:6" ht="15.75" x14ac:dyDescent="0.25">
      <c r="A253" s="191">
        <v>8</v>
      </c>
      <c r="B253" s="195" t="s">
        <v>6037</v>
      </c>
      <c r="C253" s="192" t="s">
        <v>5946</v>
      </c>
      <c r="D253" s="191" t="s">
        <v>3769</v>
      </c>
      <c r="E253" s="263">
        <v>560000</v>
      </c>
      <c r="F253" s="191"/>
    </row>
    <row r="254" spans="1:6" ht="15.75" x14ac:dyDescent="0.25">
      <c r="A254" s="191">
        <v>9</v>
      </c>
      <c r="B254" s="195" t="s">
        <v>6038</v>
      </c>
      <c r="C254" s="192" t="s">
        <v>5946</v>
      </c>
      <c r="D254" s="191" t="s">
        <v>3504</v>
      </c>
      <c r="E254" s="263">
        <v>230000</v>
      </c>
      <c r="F254" s="191"/>
    </row>
    <row r="255" spans="1:6" ht="15.75" x14ac:dyDescent="0.25">
      <c r="A255" s="191">
        <v>10</v>
      </c>
      <c r="B255" s="195" t="s">
        <v>6039</v>
      </c>
      <c r="C255" s="192" t="s">
        <v>5947</v>
      </c>
      <c r="D255" s="191" t="s">
        <v>3769</v>
      </c>
      <c r="E255" s="263">
        <v>560000</v>
      </c>
      <c r="F255" s="191"/>
    </row>
    <row r="256" spans="1:6" ht="15.75" x14ac:dyDescent="0.25">
      <c r="A256" s="191">
        <v>11</v>
      </c>
      <c r="B256" s="195" t="s">
        <v>6040</v>
      </c>
      <c r="C256" s="192" t="s">
        <v>5947</v>
      </c>
      <c r="D256" s="191" t="s">
        <v>3504</v>
      </c>
      <c r="E256" s="263">
        <v>230000</v>
      </c>
      <c r="F256" s="191"/>
    </row>
    <row r="257" spans="1:6" ht="15.75" x14ac:dyDescent="0.25">
      <c r="A257" s="191">
        <v>12</v>
      </c>
      <c r="B257" s="195" t="s">
        <v>6041</v>
      </c>
      <c r="C257" s="192" t="s">
        <v>5948</v>
      </c>
      <c r="D257" s="191" t="s">
        <v>6198</v>
      </c>
      <c r="E257" s="263">
        <v>980000</v>
      </c>
      <c r="F257" s="191" t="s">
        <v>5921</v>
      </c>
    </row>
    <row r="258" spans="1:6" ht="15.75" x14ac:dyDescent="0.25">
      <c r="A258" s="191">
        <v>13</v>
      </c>
      <c r="B258" s="195" t="s">
        <v>6042</v>
      </c>
      <c r="C258" s="192" t="s">
        <v>2797</v>
      </c>
      <c r="D258" s="191" t="s">
        <v>3769</v>
      </c>
      <c r="E258" s="263">
        <v>560000</v>
      </c>
      <c r="F258" s="191"/>
    </row>
    <row r="259" spans="1:6" ht="15.75" x14ac:dyDescent="0.25">
      <c r="A259" s="191">
        <v>14</v>
      </c>
      <c r="B259" s="195" t="s">
        <v>6043</v>
      </c>
      <c r="C259" s="192" t="s">
        <v>2797</v>
      </c>
      <c r="D259" s="191" t="s">
        <v>3504</v>
      </c>
      <c r="E259" s="263">
        <v>230000</v>
      </c>
      <c r="F259" s="191"/>
    </row>
    <row r="260" spans="1:6" ht="15.75" x14ac:dyDescent="0.25">
      <c r="A260" s="191">
        <v>15</v>
      </c>
      <c r="B260" s="195" t="s">
        <v>6044</v>
      </c>
      <c r="C260" s="192" t="s">
        <v>5943</v>
      </c>
      <c r="D260" s="191" t="s">
        <v>3504</v>
      </c>
      <c r="E260" s="263">
        <v>230000</v>
      </c>
      <c r="F260" s="191"/>
    </row>
    <row r="261" spans="1:6" ht="15.75" x14ac:dyDescent="0.25">
      <c r="A261" s="191">
        <v>16</v>
      </c>
      <c r="B261" s="195" t="s">
        <v>6045</v>
      </c>
      <c r="C261" s="192" t="s">
        <v>5943</v>
      </c>
      <c r="D261" s="191" t="s">
        <v>3769</v>
      </c>
      <c r="E261" s="263">
        <v>560000</v>
      </c>
      <c r="F261" s="191"/>
    </row>
    <row r="262" spans="1:6" ht="15.75" x14ac:dyDescent="0.25">
      <c r="A262" s="191">
        <v>17</v>
      </c>
      <c r="B262" s="195" t="s">
        <v>6046</v>
      </c>
      <c r="C262" s="192" t="s">
        <v>5949</v>
      </c>
      <c r="D262" s="191" t="s">
        <v>3769</v>
      </c>
      <c r="E262" s="263">
        <v>560000</v>
      </c>
      <c r="F262" s="191"/>
    </row>
    <row r="263" spans="1:6" ht="15.75" x14ac:dyDescent="0.25">
      <c r="A263" s="191">
        <v>18</v>
      </c>
      <c r="B263" s="195" t="s">
        <v>6047</v>
      </c>
      <c r="C263" s="192" t="s">
        <v>5949</v>
      </c>
      <c r="D263" s="191" t="s">
        <v>3504</v>
      </c>
      <c r="E263" s="263">
        <v>230000</v>
      </c>
      <c r="F263" s="191"/>
    </row>
    <row r="264" spans="1:6" ht="15.75" x14ac:dyDescent="0.25">
      <c r="A264" s="191">
        <v>19</v>
      </c>
      <c r="B264" s="195" t="s">
        <v>6048</v>
      </c>
      <c r="C264" s="192" t="s">
        <v>5950</v>
      </c>
      <c r="D264" s="191" t="s">
        <v>6024</v>
      </c>
      <c r="E264" s="263">
        <v>720000</v>
      </c>
      <c r="F264" s="191"/>
    </row>
    <row r="265" spans="1:6" ht="15.75" x14ac:dyDescent="0.25">
      <c r="A265" s="191">
        <v>20</v>
      </c>
      <c r="B265" s="195" t="s">
        <v>6049</v>
      </c>
      <c r="C265" s="192" t="s">
        <v>5951</v>
      </c>
      <c r="D265" s="191" t="s">
        <v>6024</v>
      </c>
      <c r="E265" s="263">
        <v>720000</v>
      </c>
      <c r="F265" s="191"/>
    </row>
    <row r="266" spans="1:6" ht="15.75" x14ac:dyDescent="0.25">
      <c r="A266" s="191">
        <v>21</v>
      </c>
      <c r="B266" s="195" t="s">
        <v>6050</v>
      </c>
      <c r="C266" s="192" t="s">
        <v>5951</v>
      </c>
      <c r="D266" s="191" t="s">
        <v>2803</v>
      </c>
      <c r="E266" s="263">
        <v>150000</v>
      </c>
      <c r="F266" s="191"/>
    </row>
    <row r="267" spans="1:6" ht="15.75" x14ac:dyDescent="0.25">
      <c r="A267" s="191">
        <v>22</v>
      </c>
      <c r="B267" s="195" t="s">
        <v>6051</v>
      </c>
      <c r="C267" s="192" t="s">
        <v>5952</v>
      </c>
      <c r="D267" s="191" t="s">
        <v>2803</v>
      </c>
      <c r="E267" s="263">
        <v>150000</v>
      </c>
      <c r="F267" s="191"/>
    </row>
    <row r="268" spans="1:6" ht="15.75" x14ac:dyDescent="0.25">
      <c r="A268" s="191">
        <v>23</v>
      </c>
      <c r="B268" s="195" t="s">
        <v>6052</v>
      </c>
      <c r="C268" s="192" t="s">
        <v>5952</v>
      </c>
      <c r="D268" s="191" t="s">
        <v>6024</v>
      </c>
      <c r="E268" s="263">
        <v>720000</v>
      </c>
      <c r="F268" s="191"/>
    </row>
    <row r="269" spans="1:6" ht="15.75" x14ac:dyDescent="0.25">
      <c r="A269" s="191">
        <v>24</v>
      </c>
      <c r="B269" s="195" t="s">
        <v>6053</v>
      </c>
      <c r="C269" s="192" t="s">
        <v>5953</v>
      </c>
      <c r="D269" s="191" t="s">
        <v>6024</v>
      </c>
      <c r="E269" s="263">
        <v>720000</v>
      </c>
      <c r="F269" s="191"/>
    </row>
    <row r="270" spans="1:6" ht="15.75" x14ac:dyDescent="0.25">
      <c r="A270" s="191">
        <v>25</v>
      </c>
      <c r="B270" s="195" t="s">
        <v>6054</v>
      </c>
      <c r="C270" s="192" t="s">
        <v>5953</v>
      </c>
      <c r="D270" s="191" t="s">
        <v>2803</v>
      </c>
      <c r="E270" s="263">
        <v>150000</v>
      </c>
      <c r="F270" s="191"/>
    </row>
    <row r="271" spans="1:6" ht="15.75" x14ac:dyDescent="0.25">
      <c r="A271" s="191">
        <v>26</v>
      </c>
      <c r="B271" s="195" t="s">
        <v>6055</v>
      </c>
      <c r="C271" s="192" t="s">
        <v>5954</v>
      </c>
      <c r="D271" s="191" t="s">
        <v>6024</v>
      </c>
      <c r="E271" s="263">
        <v>720000</v>
      </c>
      <c r="F271" s="191"/>
    </row>
    <row r="272" spans="1:6" ht="15.75" x14ac:dyDescent="0.25">
      <c r="A272" s="191">
        <v>27</v>
      </c>
      <c r="B272" s="195" t="s">
        <v>6056</v>
      </c>
      <c r="C272" s="192" t="s">
        <v>4837</v>
      </c>
      <c r="D272" s="191" t="s">
        <v>3769</v>
      </c>
      <c r="E272" s="263">
        <v>560000</v>
      </c>
      <c r="F272" s="191"/>
    </row>
    <row r="273" spans="1:8" ht="15.75" x14ac:dyDescent="0.25">
      <c r="A273" s="191">
        <v>28</v>
      </c>
      <c r="B273" s="195" t="s">
        <v>6057</v>
      </c>
      <c r="C273" s="192" t="s">
        <v>4837</v>
      </c>
      <c r="D273" s="191" t="s">
        <v>3504</v>
      </c>
      <c r="E273" s="263">
        <v>230000</v>
      </c>
      <c r="F273" s="191"/>
    </row>
    <row r="274" spans="1:8" ht="15.75" x14ac:dyDescent="0.25">
      <c r="A274" s="191">
        <v>29</v>
      </c>
      <c r="B274" s="195" t="s">
        <v>6058</v>
      </c>
      <c r="C274" s="192" t="s">
        <v>5955</v>
      </c>
      <c r="D274" s="191" t="s">
        <v>3769</v>
      </c>
      <c r="E274" s="263">
        <v>560000</v>
      </c>
      <c r="F274" s="191"/>
    </row>
    <row r="275" spans="1:8" ht="15.75" x14ac:dyDescent="0.25">
      <c r="A275" s="191">
        <v>30</v>
      </c>
      <c r="B275" s="195" t="s">
        <v>6059</v>
      </c>
      <c r="C275" s="192" t="s">
        <v>5955</v>
      </c>
      <c r="D275" s="191" t="s">
        <v>3504</v>
      </c>
      <c r="E275" s="263">
        <v>230000</v>
      </c>
      <c r="F275" s="191"/>
    </row>
    <row r="276" spans="1:8" ht="15.75" x14ac:dyDescent="0.25">
      <c r="A276" s="191">
        <v>31</v>
      </c>
      <c r="B276" s="195" t="s">
        <v>6060</v>
      </c>
      <c r="C276" s="192" t="s">
        <v>5956</v>
      </c>
      <c r="D276" s="191" t="s">
        <v>6198</v>
      </c>
      <c r="E276" s="263">
        <v>350000</v>
      </c>
      <c r="F276" s="191" t="s">
        <v>4772</v>
      </c>
      <c r="G276" s="261">
        <f>SUM(E246:E276)</f>
        <v>13780000</v>
      </c>
    </row>
    <row r="277" spans="1:8" ht="15.75" x14ac:dyDescent="0.25">
      <c r="A277" s="191">
        <v>32</v>
      </c>
      <c r="B277" s="195" t="s">
        <v>6061</v>
      </c>
      <c r="C277" s="192" t="s">
        <v>5957</v>
      </c>
      <c r="D277" s="191" t="s">
        <v>3504</v>
      </c>
      <c r="E277" s="263">
        <v>230000</v>
      </c>
      <c r="F277" s="191"/>
      <c r="H277" s="263">
        <v>230000</v>
      </c>
    </row>
    <row r="278" spans="1:8" ht="15.75" x14ac:dyDescent="0.25">
      <c r="A278" s="191">
        <v>33</v>
      </c>
      <c r="B278" s="195" t="s">
        <v>6062</v>
      </c>
      <c r="C278" s="192" t="s">
        <v>5957</v>
      </c>
      <c r="D278" s="191" t="s">
        <v>3769</v>
      </c>
      <c r="E278" s="263">
        <v>560000</v>
      </c>
      <c r="F278" s="191"/>
      <c r="H278" s="263">
        <v>560000</v>
      </c>
    </row>
    <row r="279" spans="1:8" ht="15.75" x14ac:dyDescent="0.25">
      <c r="A279" s="191">
        <v>34</v>
      </c>
      <c r="B279" s="195" t="s">
        <v>6063</v>
      </c>
      <c r="C279" s="192" t="s">
        <v>5958</v>
      </c>
      <c r="D279" s="191" t="s">
        <v>6025</v>
      </c>
      <c r="E279" s="263">
        <v>845000</v>
      </c>
      <c r="F279" s="191"/>
      <c r="H279" s="263">
        <v>845000</v>
      </c>
    </row>
    <row r="280" spans="1:8" ht="15.75" x14ac:dyDescent="0.25">
      <c r="A280" s="191">
        <v>35</v>
      </c>
      <c r="B280" s="195" t="s">
        <v>6064</v>
      </c>
      <c r="C280" s="192" t="s">
        <v>5959</v>
      </c>
      <c r="D280" s="191" t="s">
        <v>6025</v>
      </c>
      <c r="E280" s="263">
        <v>845000</v>
      </c>
      <c r="F280" s="191"/>
      <c r="H280" s="263">
        <v>845000</v>
      </c>
    </row>
    <row r="281" spans="1:8" ht="15.75" x14ac:dyDescent="0.25">
      <c r="A281" s="191">
        <v>36</v>
      </c>
      <c r="B281" s="195" t="s">
        <v>6065</v>
      </c>
      <c r="C281" s="192" t="s">
        <v>5960</v>
      </c>
      <c r="D281" s="191" t="s">
        <v>6198</v>
      </c>
      <c r="E281" s="263">
        <v>70000</v>
      </c>
      <c r="F281" s="191"/>
      <c r="H281" s="263">
        <v>70000</v>
      </c>
    </row>
    <row r="282" spans="1:8" ht="15.75" x14ac:dyDescent="0.25">
      <c r="A282" s="191">
        <v>37</v>
      </c>
      <c r="B282" s="195" t="s">
        <v>6066</v>
      </c>
      <c r="C282" s="192" t="s">
        <v>5961</v>
      </c>
      <c r="D282" s="191" t="s">
        <v>1002</v>
      </c>
      <c r="E282" s="263">
        <v>210000</v>
      </c>
      <c r="F282" s="191"/>
      <c r="H282" s="263">
        <v>210000</v>
      </c>
    </row>
    <row r="283" spans="1:8" ht="15.75" x14ac:dyDescent="0.25">
      <c r="A283" s="191">
        <v>38</v>
      </c>
      <c r="B283" s="195" t="s">
        <v>6067</v>
      </c>
      <c r="C283" s="192" t="s">
        <v>5961</v>
      </c>
      <c r="D283" s="191" t="s">
        <v>2576</v>
      </c>
      <c r="E283" s="263">
        <v>430000</v>
      </c>
      <c r="F283" s="191"/>
      <c r="H283" s="263">
        <v>430000</v>
      </c>
    </row>
    <row r="284" spans="1:8" ht="15.75" x14ac:dyDescent="0.25">
      <c r="A284" s="191">
        <v>39</v>
      </c>
      <c r="B284" s="195" t="s">
        <v>6068</v>
      </c>
      <c r="C284" s="192" t="s">
        <v>5962</v>
      </c>
      <c r="D284" s="191" t="s">
        <v>3504</v>
      </c>
      <c r="E284" s="263">
        <v>230000</v>
      </c>
      <c r="F284" s="191"/>
      <c r="H284" s="263">
        <v>230000</v>
      </c>
    </row>
    <row r="285" spans="1:8" ht="15.75" x14ac:dyDescent="0.25">
      <c r="A285" s="191">
        <v>40</v>
      </c>
      <c r="B285" s="195" t="s">
        <v>6069</v>
      </c>
      <c r="C285" s="192" t="s">
        <v>5962</v>
      </c>
      <c r="D285" s="191" t="s">
        <v>3769</v>
      </c>
      <c r="E285" s="263">
        <v>560000</v>
      </c>
      <c r="F285" s="191"/>
      <c r="H285" s="263">
        <v>560000</v>
      </c>
    </row>
    <row r="286" spans="1:8" ht="15.75" x14ac:dyDescent="0.25">
      <c r="A286" s="191">
        <v>41</v>
      </c>
      <c r="B286" s="195" t="s">
        <v>6070</v>
      </c>
      <c r="C286" s="192" t="s">
        <v>5962</v>
      </c>
      <c r="D286" s="191" t="s">
        <v>2576</v>
      </c>
      <c r="E286" s="263">
        <v>430000</v>
      </c>
      <c r="F286" s="191"/>
      <c r="H286" s="263">
        <v>430000</v>
      </c>
    </row>
    <row r="287" spans="1:8" ht="15.75" x14ac:dyDescent="0.25">
      <c r="A287" s="191">
        <v>42</v>
      </c>
      <c r="B287" s="195" t="s">
        <v>6071</v>
      </c>
      <c r="C287" s="192" t="s">
        <v>5963</v>
      </c>
      <c r="D287" s="191" t="s">
        <v>3504</v>
      </c>
      <c r="E287" s="263">
        <v>230000</v>
      </c>
      <c r="F287" s="191"/>
      <c r="H287" s="263">
        <v>230000</v>
      </c>
    </row>
    <row r="288" spans="1:8" ht="15.75" x14ac:dyDescent="0.25">
      <c r="A288" s="191">
        <v>43</v>
      </c>
      <c r="B288" s="195" t="s">
        <v>6072</v>
      </c>
      <c r="C288" s="192" t="s">
        <v>5963</v>
      </c>
      <c r="D288" s="191" t="s">
        <v>3769</v>
      </c>
      <c r="E288" s="263">
        <v>560000</v>
      </c>
      <c r="F288" s="191"/>
      <c r="H288" s="263">
        <v>560000</v>
      </c>
    </row>
    <row r="289" spans="1:8" ht="15.75" x14ac:dyDescent="0.25">
      <c r="A289" s="191">
        <v>44</v>
      </c>
      <c r="B289" s="195" t="s">
        <v>6073</v>
      </c>
      <c r="C289" s="192" t="s">
        <v>5694</v>
      </c>
      <c r="D289" s="191" t="s">
        <v>2803</v>
      </c>
      <c r="E289" s="263">
        <v>150000</v>
      </c>
      <c r="F289" s="191"/>
      <c r="H289" s="263">
        <v>150000</v>
      </c>
    </row>
    <row r="290" spans="1:8" ht="15.75" x14ac:dyDescent="0.25">
      <c r="A290" s="191">
        <v>45</v>
      </c>
      <c r="B290" s="195" t="s">
        <v>6074</v>
      </c>
      <c r="C290" s="192" t="s">
        <v>5964</v>
      </c>
      <c r="D290" s="191" t="s">
        <v>2803</v>
      </c>
      <c r="E290" s="263">
        <v>150000</v>
      </c>
      <c r="F290" s="191"/>
      <c r="H290" s="263">
        <v>150000</v>
      </c>
    </row>
    <row r="291" spans="1:8" ht="15.75" x14ac:dyDescent="0.25">
      <c r="A291" s="191">
        <v>46</v>
      </c>
      <c r="B291" s="195" t="s">
        <v>6075</v>
      </c>
      <c r="C291" s="192" t="s">
        <v>5965</v>
      </c>
      <c r="D291" s="191" t="s">
        <v>3504</v>
      </c>
      <c r="E291" s="263">
        <v>230000</v>
      </c>
      <c r="F291" s="191"/>
      <c r="H291" s="263">
        <v>230000</v>
      </c>
    </row>
    <row r="292" spans="1:8" ht="15.75" x14ac:dyDescent="0.25">
      <c r="A292" s="191">
        <v>47</v>
      </c>
      <c r="B292" s="195" t="s">
        <v>6076</v>
      </c>
      <c r="C292" s="192" t="s">
        <v>5965</v>
      </c>
      <c r="D292" s="191" t="s">
        <v>3769</v>
      </c>
      <c r="E292" s="263">
        <v>560000</v>
      </c>
      <c r="F292" s="191"/>
      <c r="H292" s="263">
        <v>560000</v>
      </c>
    </row>
    <row r="293" spans="1:8" ht="15.75" x14ac:dyDescent="0.25">
      <c r="A293" s="191">
        <v>48</v>
      </c>
      <c r="B293" s="195" t="s">
        <v>6077</v>
      </c>
      <c r="C293" s="192" t="s">
        <v>5966</v>
      </c>
      <c r="D293" s="191" t="s">
        <v>2803</v>
      </c>
      <c r="E293" s="263">
        <v>150000</v>
      </c>
      <c r="F293" s="191"/>
      <c r="H293" s="263">
        <v>150000</v>
      </c>
    </row>
    <row r="294" spans="1:8" ht="15.75" x14ac:dyDescent="0.25">
      <c r="A294" s="191">
        <v>49</v>
      </c>
      <c r="B294" s="195" t="s">
        <v>6078</v>
      </c>
      <c r="C294" s="192" t="s">
        <v>5967</v>
      </c>
      <c r="D294" s="191" t="s">
        <v>6198</v>
      </c>
      <c r="E294" s="263">
        <v>2240000</v>
      </c>
      <c r="F294" s="191" t="s">
        <v>6194</v>
      </c>
      <c r="H294" s="263">
        <v>2240000</v>
      </c>
    </row>
    <row r="295" spans="1:8" ht="15.75" x14ac:dyDescent="0.25">
      <c r="A295" s="191">
        <v>50</v>
      </c>
      <c r="B295" s="195" t="s">
        <v>6079</v>
      </c>
      <c r="C295" s="192" t="s">
        <v>5968</v>
      </c>
      <c r="D295" s="191" t="s">
        <v>3504</v>
      </c>
      <c r="E295" s="263">
        <v>230000</v>
      </c>
      <c r="F295" s="191"/>
      <c r="H295" s="263">
        <v>230000</v>
      </c>
    </row>
    <row r="296" spans="1:8" ht="15.75" x14ac:dyDescent="0.25">
      <c r="A296" s="191">
        <v>51</v>
      </c>
      <c r="B296" s="195" t="s">
        <v>6080</v>
      </c>
      <c r="C296" s="192" t="s">
        <v>5968</v>
      </c>
      <c r="D296" s="191" t="s">
        <v>3769</v>
      </c>
      <c r="E296" s="263">
        <v>560000</v>
      </c>
      <c r="F296" s="191"/>
      <c r="H296" s="263">
        <v>560000</v>
      </c>
    </row>
    <row r="297" spans="1:8" ht="15.75" x14ac:dyDescent="0.25">
      <c r="A297" s="191">
        <v>52</v>
      </c>
      <c r="B297" s="195" t="s">
        <v>6081</v>
      </c>
      <c r="C297" s="192" t="s">
        <v>2555</v>
      </c>
      <c r="D297" s="191" t="s">
        <v>3504</v>
      </c>
      <c r="E297" s="263">
        <v>230000</v>
      </c>
      <c r="F297" s="191"/>
      <c r="H297" s="263">
        <v>230000</v>
      </c>
    </row>
    <row r="298" spans="1:8" ht="15.75" x14ac:dyDescent="0.25">
      <c r="A298" s="191">
        <v>53</v>
      </c>
      <c r="B298" s="195" t="s">
        <v>6082</v>
      </c>
      <c r="C298" s="192" t="s">
        <v>2555</v>
      </c>
      <c r="D298" s="191" t="s">
        <v>3769</v>
      </c>
      <c r="E298" s="263">
        <v>560000</v>
      </c>
      <c r="F298" s="191"/>
      <c r="H298" s="263">
        <v>560000</v>
      </c>
    </row>
    <row r="299" spans="1:8" ht="15.75" x14ac:dyDescent="0.25">
      <c r="A299" s="191">
        <v>54</v>
      </c>
      <c r="B299" s="195" t="s">
        <v>6083</v>
      </c>
      <c r="C299" s="192" t="s">
        <v>5969</v>
      </c>
      <c r="D299" s="191" t="s">
        <v>6198</v>
      </c>
      <c r="E299" s="263">
        <v>840000</v>
      </c>
      <c r="F299" s="191"/>
      <c r="H299" s="263">
        <v>840000</v>
      </c>
    </row>
    <row r="300" spans="1:8" ht="15.75" x14ac:dyDescent="0.25">
      <c r="A300" s="191">
        <v>55</v>
      </c>
      <c r="B300" s="195" t="s">
        <v>6084</v>
      </c>
      <c r="C300" s="192" t="s">
        <v>2833</v>
      </c>
      <c r="D300" s="191" t="s">
        <v>2803</v>
      </c>
      <c r="E300" s="263">
        <v>150000</v>
      </c>
      <c r="F300" s="191"/>
      <c r="H300" s="263">
        <v>150000</v>
      </c>
    </row>
    <row r="301" spans="1:8" ht="15.75" x14ac:dyDescent="0.25">
      <c r="A301" s="191">
        <v>56</v>
      </c>
      <c r="B301" s="195" t="s">
        <v>6085</v>
      </c>
      <c r="C301" s="192" t="s">
        <v>2831</v>
      </c>
      <c r="D301" s="191" t="s">
        <v>2803</v>
      </c>
      <c r="E301" s="263">
        <v>150000</v>
      </c>
      <c r="F301" s="191"/>
      <c r="H301" s="263">
        <v>150000</v>
      </c>
    </row>
    <row r="302" spans="1:8" ht="15.75" x14ac:dyDescent="0.25">
      <c r="A302" s="191">
        <v>57</v>
      </c>
      <c r="B302" s="195" t="s">
        <v>6086</v>
      </c>
      <c r="C302" s="192" t="s">
        <v>2836</v>
      </c>
      <c r="D302" s="191" t="s">
        <v>2803</v>
      </c>
      <c r="E302" s="263">
        <v>150000</v>
      </c>
      <c r="F302" s="191"/>
      <c r="H302" s="263">
        <v>150000</v>
      </c>
    </row>
    <row r="303" spans="1:8" ht="15.75" x14ac:dyDescent="0.25">
      <c r="A303" s="191">
        <v>58</v>
      </c>
      <c r="B303" s="195" t="s">
        <v>6087</v>
      </c>
      <c r="C303" s="192" t="s">
        <v>2839</v>
      </c>
      <c r="D303" s="191" t="s">
        <v>2803</v>
      </c>
      <c r="E303" s="263">
        <v>150000</v>
      </c>
      <c r="F303" s="191"/>
      <c r="H303" s="263">
        <v>150000</v>
      </c>
    </row>
    <row r="304" spans="1:8" ht="15.75" x14ac:dyDescent="0.25">
      <c r="A304" s="191">
        <v>59</v>
      </c>
      <c r="B304" s="195" t="s">
        <v>6088</v>
      </c>
      <c r="C304" s="192" t="s">
        <v>5970</v>
      </c>
      <c r="D304" s="191" t="s">
        <v>3504</v>
      </c>
      <c r="E304" s="263">
        <v>230000</v>
      </c>
      <c r="F304" s="191"/>
      <c r="H304" s="263">
        <v>230000</v>
      </c>
    </row>
    <row r="305" spans="1:8" ht="15.75" x14ac:dyDescent="0.25">
      <c r="A305" s="191">
        <v>60</v>
      </c>
      <c r="B305" s="195" t="s">
        <v>6089</v>
      </c>
      <c r="C305" s="192" t="s">
        <v>5970</v>
      </c>
      <c r="D305" s="191" t="s">
        <v>3769</v>
      </c>
      <c r="E305" s="263">
        <v>560000</v>
      </c>
      <c r="F305" s="191"/>
      <c r="H305" s="263">
        <v>560000</v>
      </c>
    </row>
    <row r="306" spans="1:8" ht="15.75" x14ac:dyDescent="0.25">
      <c r="A306" s="191">
        <v>61</v>
      </c>
      <c r="B306" s="195" t="s">
        <v>6090</v>
      </c>
      <c r="C306" s="192" t="s">
        <v>5971</v>
      </c>
      <c r="D306" s="191" t="s">
        <v>3769</v>
      </c>
      <c r="E306" s="263">
        <v>560000</v>
      </c>
      <c r="F306" s="191"/>
      <c r="H306" s="263">
        <v>560000</v>
      </c>
    </row>
    <row r="307" spans="1:8" ht="15.75" x14ac:dyDescent="0.25">
      <c r="A307" s="191">
        <v>62</v>
      </c>
      <c r="B307" s="195" t="s">
        <v>6091</v>
      </c>
      <c r="C307" s="192" t="s">
        <v>5971</v>
      </c>
      <c r="D307" s="191" t="s">
        <v>3504</v>
      </c>
      <c r="E307" s="263">
        <v>230000</v>
      </c>
      <c r="F307" s="191"/>
      <c r="H307" s="263">
        <v>230000</v>
      </c>
    </row>
    <row r="308" spans="1:8" ht="15.75" x14ac:dyDescent="0.25">
      <c r="A308" s="191">
        <v>63</v>
      </c>
      <c r="B308" s="195" t="s">
        <v>6092</v>
      </c>
      <c r="C308" s="192" t="s">
        <v>5972</v>
      </c>
      <c r="D308" s="191" t="s">
        <v>3504</v>
      </c>
      <c r="E308" s="263">
        <v>230000</v>
      </c>
      <c r="F308" s="191"/>
      <c r="H308" s="263">
        <v>230000</v>
      </c>
    </row>
    <row r="309" spans="1:8" ht="15.75" x14ac:dyDescent="0.25">
      <c r="A309" s="191">
        <v>64</v>
      </c>
      <c r="B309" s="195" t="s">
        <v>6093</v>
      </c>
      <c r="C309" s="192" t="s">
        <v>5972</v>
      </c>
      <c r="D309" s="191" t="s">
        <v>3769</v>
      </c>
      <c r="E309" s="263">
        <v>560000</v>
      </c>
      <c r="F309" s="191"/>
      <c r="H309" s="263">
        <v>560000</v>
      </c>
    </row>
    <row r="310" spans="1:8" ht="15.75" x14ac:dyDescent="0.25">
      <c r="A310" s="191">
        <v>65</v>
      </c>
      <c r="B310" s="195" t="s">
        <v>6094</v>
      </c>
      <c r="C310" s="192" t="s">
        <v>5973</v>
      </c>
      <c r="D310" s="191" t="s">
        <v>3504</v>
      </c>
      <c r="E310" s="263">
        <v>230000</v>
      </c>
      <c r="F310" s="191"/>
      <c r="H310" s="263">
        <v>230000</v>
      </c>
    </row>
    <row r="311" spans="1:8" ht="15.75" x14ac:dyDescent="0.25">
      <c r="A311" s="191">
        <v>66</v>
      </c>
      <c r="B311" s="195" t="s">
        <v>6095</v>
      </c>
      <c r="C311" s="192" t="s">
        <v>5973</v>
      </c>
      <c r="D311" s="191" t="s">
        <v>3769</v>
      </c>
      <c r="E311" s="263">
        <v>560000</v>
      </c>
      <c r="F311" s="191"/>
      <c r="H311" s="263">
        <v>560000</v>
      </c>
    </row>
    <row r="312" spans="1:8" ht="15.75" x14ac:dyDescent="0.25">
      <c r="A312" s="191">
        <v>67</v>
      </c>
      <c r="B312" s="195" t="s">
        <v>6096</v>
      </c>
      <c r="C312" s="192" t="s">
        <v>5974</v>
      </c>
      <c r="D312" s="191" t="s">
        <v>6023</v>
      </c>
      <c r="E312" s="263">
        <v>640000</v>
      </c>
      <c r="F312" s="191"/>
      <c r="H312" s="263">
        <v>640000</v>
      </c>
    </row>
    <row r="313" spans="1:8" ht="15.75" x14ac:dyDescent="0.25">
      <c r="A313" s="191">
        <v>68</v>
      </c>
      <c r="B313" s="195" t="s">
        <v>6097</v>
      </c>
      <c r="C313" s="192" t="s">
        <v>5975</v>
      </c>
      <c r="D313" s="191" t="s">
        <v>6023</v>
      </c>
      <c r="E313" s="263">
        <v>640000</v>
      </c>
      <c r="F313" s="191"/>
      <c r="H313" s="263">
        <v>640000</v>
      </c>
    </row>
    <row r="314" spans="1:8" ht="15.75" x14ac:dyDescent="0.25">
      <c r="A314" s="191">
        <v>69</v>
      </c>
      <c r="B314" s="195" t="s">
        <v>6098</v>
      </c>
      <c r="C314" s="192" t="s">
        <v>5976</v>
      </c>
      <c r="D314" s="191" t="s">
        <v>3504</v>
      </c>
      <c r="E314" s="263">
        <v>230000</v>
      </c>
      <c r="F314" s="191"/>
      <c r="H314" s="263">
        <v>230000</v>
      </c>
    </row>
    <row r="315" spans="1:8" ht="15.75" x14ac:dyDescent="0.25">
      <c r="A315" s="191">
        <v>70</v>
      </c>
      <c r="B315" s="195" t="s">
        <v>6099</v>
      </c>
      <c r="C315" s="192" t="s">
        <v>5976</v>
      </c>
      <c r="D315" s="191" t="s">
        <v>3769</v>
      </c>
      <c r="E315" s="263">
        <v>560000</v>
      </c>
      <c r="F315" s="191"/>
      <c r="H315" s="263">
        <v>560000</v>
      </c>
    </row>
    <row r="316" spans="1:8" ht="15.75" x14ac:dyDescent="0.25">
      <c r="A316" s="191">
        <v>71</v>
      </c>
      <c r="B316" s="195" t="s">
        <v>6100</v>
      </c>
      <c r="C316" s="192" t="s">
        <v>2961</v>
      </c>
      <c r="D316" s="191" t="s">
        <v>3504</v>
      </c>
      <c r="E316" s="263">
        <v>230000</v>
      </c>
      <c r="F316" s="191"/>
      <c r="H316" s="263">
        <v>230000</v>
      </c>
    </row>
    <row r="317" spans="1:8" ht="15.75" x14ac:dyDescent="0.25">
      <c r="A317" s="191">
        <v>72</v>
      </c>
      <c r="B317" s="195" t="s">
        <v>6101</v>
      </c>
      <c r="C317" s="192" t="s">
        <v>2961</v>
      </c>
      <c r="D317" s="191" t="s">
        <v>3769</v>
      </c>
      <c r="E317" s="263">
        <v>560000</v>
      </c>
      <c r="F317" s="191"/>
      <c r="H317" s="263">
        <v>560000</v>
      </c>
    </row>
    <row r="318" spans="1:8" ht="15.75" x14ac:dyDescent="0.25">
      <c r="A318" s="191">
        <v>73</v>
      </c>
      <c r="B318" s="195" t="s">
        <v>6102</v>
      </c>
      <c r="C318" s="192" t="s">
        <v>5977</v>
      </c>
      <c r="D318" s="191" t="s">
        <v>6023</v>
      </c>
      <c r="E318" s="263">
        <v>640000</v>
      </c>
      <c r="F318" s="191"/>
      <c r="H318" s="263">
        <v>640000</v>
      </c>
    </row>
    <row r="319" spans="1:8" ht="15.75" x14ac:dyDescent="0.25">
      <c r="A319" s="191">
        <v>74</v>
      </c>
      <c r="B319" s="195" t="s">
        <v>6103</v>
      </c>
      <c r="C319" s="192" t="s">
        <v>5978</v>
      </c>
      <c r="D319" s="191" t="s">
        <v>6026</v>
      </c>
      <c r="E319" s="263">
        <v>900000</v>
      </c>
      <c r="F319" s="191"/>
      <c r="H319" s="263">
        <v>900000</v>
      </c>
    </row>
    <row r="320" spans="1:8" ht="15.75" x14ac:dyDescent="0.25">
      <c r="A320" s="191">
        <v>75</v>
      </c>
      <c r="B320" s="195" t="s">
        <v>6104</v>
      </c>
      <c r="C320" s="192" t="s">
        <v>3302</v>
      </c>
      <c r="D320" s="191" t="s">
        <v>3504</v>
      </c>
      <c r="E320" s="263">
        <v>230000</v>
      </c>
      <c r="F320" s="191"/>
      <c r="H320" s="263">
        <v>230000</v>
      </c>
    </row>
    <row r="321" spans="1:8" ht="15.75" x14ac:dyDescent="0.25">
      <c r="A321" s="191">
        <v>76</v>
      </c>
      <c r="B321" s="195" t="s">
        <v>6105</v>
      </c>
      <c r="C321" s="192" t="s">
        <v>3302</v>
      </c>
      <c r="D321" s="191" t="s">
        <v>3769</v>
      </c>
      <c r="E321" s="263">
        <v>560000</v>
      </c>
      <c r="F321" s="191"/>
      <c r="H321" s="263">
        <v>560000</v>
      </c>
    </row>
    <row r="322" spans="1:8" ht="15.75" x14ac:dyDescent="0.25">
      <c r="A322" s="191">
        <v>77</v>
      </c>
      <c r="B322" s="195" t="s">
        <v>6106</v>
      </c>
      <c r="C322" s="192" t="s">
        <v>3302</v>
      </c>
      <c r="D322" s="191" t="s">
        <v>2576</v>
      </c>
      <c r="E322" s="263">
        <v>430000</v>
      </c>
      <c r="F322" s="191"/>
      <c r="H322" s="263">
        <v>430000</v>
      </c>
    </row>
    <row r="323" spans="1:8" ht="15.75" x14ac:dyDescent="0.25">
      <c r="A323" s="191">
        <v>78</v>
      </c>
      <c r="B323" s="195" t="s">
        <v>6107</v>
      </c>
      <c r="C323" s="192" t="s">
        <v>5979</v>
      </c>
      <c r="D323" s="191" t="s">
        <v>2803</v>
      </c>
      <c r="E323" s="263">
        <v>150000</v>
      </c>
      <c r="F323" s="191"/>
      <c r="H323" s="263">
        <v>150000</v>
      </c>
    </row>
    <row r="324" spans="1:8" ht="15.75" x14ac:dyDescent="0.25">
      <c r="A324" s="191">
        <v>79</v>
      </c>
      <c r="B324" s="195" t="s">
        <v>6108</v>
      </c>
      <c r="C324" s="192" t="s">
        <v>5980</v>
      </c>
      <c r="D324" s="191" t="s">
        <v>3504</v>
      </c>
      <c r="E324" s="263">
        <v>230000</v>
      </c>
      <c r="F324" s="191"/>
      <c r="H324" s="263">
        <v>230000</v>
      </c>
    </row>
    <row r="325" spans="1:8" ht="15.75" x14ac:dyDescent="0.25">
      <c r="A325" s="191">
        <v>80</v>
      </c>
      <c r="B325" s="195" t="s">
        <v>6109</v>
      </c>
      <c r="C325" s="192" t="s">
        <v>5980</v>
      </c>
      <c r="D325" s="191" t="s">
        <v>3769</v>
      </c>
      <c r="E325" s="263">
        <v>560000</v>
      </c>
      <c r="F325" s="191"/>
      <c r="H325" s="263">
        <v>560000</v>
      </c>
    </row>
    <row r="326" spans="1:8" ht="15.75" x14ac:dyDescent="0.25">
      <c r="A326" s="191">
        <v>81</v>
      </c>
      <c r="B326" s="195" t="s">
        <v>6110</v>
      </c>
      <c r="C326" s="192" t="s">
        <v>5981</v>
      </c>
      <c r="D326" s="191" t="s">
        <v>6023</v>
      </c>
      <c r="E326" s="263">
        <v>640000</v>
      </c>
      <c r="F326" s="191"/>
      <c r="H326" s="263">
        <v>640000</v>
      </c>
    </row>
    <row r="327" spans="1:8" ht="15.75" x14ac:dyDescent="0.25">
      <c r="A327" s="191">
        <v>82</v>
      </c>
      <c r="B327" s="195" t="s">
        <v>6111</v>
      </c>
      <c r="C327" s="192" t="s">
        <v>5982</v>
      </c>
      <c r="D327" s="191" t="s">
        <v>3504</v>
      </c>
      <c r="E327" s="263">
        <v>230000</v>
      </c>
      <c r="F327" s="191"/>
      <c r="H327" s="263">
        <v>230000</v>
      </c>
    </row>
    <row r="328" spans="1:8" ht="15.75" x14ac:dyDescent="0.25">
      <c r="A328" s="191">
        <v>83</v>
      </c>
      <c r="B328" s="195" t="s">
        <v>6112</v>
      </c>
      <c r="C328" s="192" t="s">
        <v>5982</v>
      </c>
      <c r="D328" s="191" t="s">
        <v>3769</v>
      </c>
      <c r="E328" s="263">
        <v>560000</v>
      </c>
      <c r="F328" s="191"/>
      <c r="H328" s="263">
        <v>560000</v>
      </c>
    </row>
    <row r="329" spans="1:8" ht="15.75" x14ac:dyDescent="0.25">
      <c r="A329" s="191">
        <v>84</v>
      </c>
      <c r="B329" s="195" t="s">
        <v>6113</v>
      </c>
      <c r="C329" s="192" t="s">
        <v>5983</v>
      </c>
      <c r="D329" s="191" t="s">
        <v>6024</v>
      </c>
      <c r="E329" s="263">
        <v>720000</v>
      </c>
      <c r="F329" s="191"/>
    </row>
    <row r="330" spans="1:8" ht="15.75" x14ac:dyDescent="0.25">
      <c r="A330" s="191">
        <v>85</v>
      </c>
      <c r="B330" s="195" t="s">
        <v>6114</v>
      </c>
      <c r="C330" s="192" t="s">
        <v>4517</v>
      </c>
      <c r="D330" s="191" t="s">
        <v>6024</v>
      </c>
      <c r="E330" s="263">
        <v>720000</v>
      </c>
      <c r="F330" s="191"/>
    </row>
    <row r="331" spans="1:8" ht="15.75" x14ac:dyDescent="0.25">
      <c r="A331" s="191">
        <v>86</v>
      </c>
      <c r="B331" s="195" t="s">
        <v>6115</v>
      </c>
      <c r="C331" s="192" t="s">
        <v>5984</v>
      </c>
      <c r="D331" s="191" t="s">
        <v>2803</v>
      </c>
      <c r="E331" s="263">
        <v>300000</v>
      </c>
      <c r="F331" s="191" t="s">
        <v>4471</v>
      </c>
    </row>
    <row r="332" spans="1:8" ht="15.75" x14ac:dyDescent="0.25">
      <c r="A332" s="191">
        <v>87</v>
      </c>
      <c r="B332" s="195" t="s">
        <v>6116</v>
      </c>
      <c r="C332" s="192" t="s">
        <v>5985</v>
      </c>
      <c r="D332" s="191" t="s">
        <v>3769</v>
      </c>
      <c r="E332" s="263">
        <v>560000</v>
      </c>
      <c r="F332" s="191"/>
    </row>
    <row r="333" spans="1:8" ht="15.75" x14ac:dyDescent="0.25">
      <c r="A333" s="191">
        <v>88</v>
      </c>
      <c r="B333" s="195" t="s">
        <v>6117</v>
      </c>
      <c r="C333" s="192" t="s">
        <v>5985</v>
      </c>
      <c r="D333" s="191" t="s">
        <v>3504</v>
      </c>
      <c r="E333" s="263">
        <v>230000</v>
      </c>
      <c r="F333" s="191"/>
    </row>
    <row r="334" spans="1:8" ht="15.75" x14ac:dyDescent="0.25">
      <c r="A334" s="191">
        <v>89</v>
      </c>
      <c r="B334" s="195" t="s">
        <v>6118</v>
      </c>
      <c r="C334" s="192" t="s">
        <v>5986</v>
      </c>
      <c r="D334" s="191" t="s">
        <v>3769</v>
      </c>
      <c r="E334" s="263">
        <v>560000</v>
      </c>
      <c r="F334" s="191"/>
    </row>
    <row r="335" spans="1:8" ht="15.75" x14ac:dyDescent="0.25">
      <c r="A335" s="191">
        <v>90</v>
      </c>
      <c r="B335" s="195" t="s">
        <v>6119</v>
      </c>
      <c r="C335" s="192" t="s">
        <v>5986</v>
      </c>
      <c r="D335" s="191" t="s">
        <v>3504</v>
      </c>
      <c r="E335" s="263">
        <v>230000</v>
      </c>
      <c r="F335" s="191"/>
    </row>
    <row r="336" spans="1:8" ht="15.75" x14ac:dyDescent="0.25">
      <c r="A336" s="191">
        <v>91</v>
      </c>
      <c r="B336" s="195" t="s">
        <v>6120</v>
      </c>
      <c r="C336" s="192" t="s">
        <v>5699</v>
      </c>
      <c r="D336" s="191" t="s">
        <v>6198</v>
      </c>
      <c r="E336" s="263">
        <v>70000</v>
      </c>
      <c r="F336" s="191"/>
    </row>
    <row r="337" spans="1:6" ht="15.75" x14ac:dyDescent="0.25">
      <c r="A337" s="191">
        <v>92</v>
      </c>
      <c r="B337" s="195" t="s">
        <v>6121</v>
      </c>
      <c r="C337" s="192" t="s">
        <v>5987</v>
      </c>
      <c r="D337" s="191" t="s">
        <v>2803</v>
      </c>
      <c r="E337" s="263">
        <v>150000</v>
      </c>
      <c r="F337" s="191"/>
    </row>
    <row r="338" spans="1:6" ht="15.75" x14ac:dyDescent="0.25">
      <c r="A338" s="191">
        <v>93</v>
      </c>
      <c r="B338" s="195" t="s">
        <v>6122</v>
      </c>
      <c r="C338" s="192" t="s">
        <v>5988</v>
      </c>
      <c r="D338" s="191" t="s">
        <v>6024</v>
      </c>
      <c r="E338" s="263">
        <v>720000</v>
      </c>
      <c r="F338" s="191"/>
    </row>
    <row r="339" spans="1:6" ht="15.75" x14ac:dyDescent="0.25">
      <c r="A339" s="191">
        <v>94</v>
      </c>
      <c r="B339" s="195" t="s">
        <v>6123</v>
      </c>
      <c r="C339" s="192" t="s">
        <v>5989</v>
      </c>
      <c r="D339" s="191" t="s">
        <v>3769</v>
      </c>
      <c r="E339" s="263">
        <v>560000</v>
      </c>
      <c r="F339" s="191"/>
    </row>
    <row r="340" spans="1:6" ht="15.75" x14ac:dyDescent="0.25">
      <c r="A340" s="191">
        <v>95</v>
      </c>
      <c r="B340" s="195" t="s">
        <v>6124</v>
      </c>
      <c r="C340" s="192" t="s">
        <v>5989</v>
      </c>
      <c r="D340" s="191" t="s">
        <v>3504</v>
      </c>
      <c r="E340" s="263">
        <v>230000</v>
      </c>
      <c r="F340" s="191"/>
    </row>
    <row r="341" spans="1:6" ht="15.75" x14ac:dyDescent="0.25">
      <c r="A341" s="191">
        <v>96</v>
      </c>
      <c r="B341" s="195" t="s">
        <v>6125</v>
      </c>
      <c r="C341" s="192" t="s">
        <v>5990</v>
      </c>
      <c r="D341" s="191" t="s">
        <v>3504</v>
      </c>
      <c r="E341" s="263">
        <v>230000</v>
      </c>
      <c r="F341" s="191"/>
    </row>
    <row r="342" spans="1:6" ht="15.75" x14ac:dyDescent="0.25">
      <c r="A342" s="191">
        <v>97</v>
      </c>
      <c r="B342" s="195" t="s">
        <v>6126</v>
      </c>
      <c r="C342" s="192" t="s">
        <v>5990</v>
      </c>
      <c r="D342" s="191" t="s">
        <v>3769</v>
      </c>
      <c r="E342" s="263">
        <v>560000</v>
      </c>
      <c r="F342" s="191"/>
    </row>
    <row r="343" spans="1:6" ht="15.75" x14ac:dyDescent="0.25">
      <c r="A343" s="191">
        <v>98</v>
      </c>
      <c r="B343" s="195" t="s">
        <v>6127</v>
      </c>
      <c r="C343" s="192" t="s">
        <v>5991</v>
      </c>
      <c r="D343" s="191" t="s">
        <v>3769</v>
      </c>
      <c r="E343" s="263">
        <v>560000</v>
      </c>
      <c r="F343" s="191"/>
    </row>
    <row r="344" spans="1:6" ht="15.75" x14ac:dyDescent="0.25">
      <c r="A344" s="191">
        <v>99</v>
      </c>
      <c r="B344" s="195" t="s">
        <v>6128</v>
      </c>
      <c r="C344" s="192" t="s">
        <v>5991</v>
      </c>
      <c r="D344" s="191" t="s">
        <v>3504</v>
      </c>
      <c r="E344" s="263">
        <v>230000</v>
      </c>
      <c r="F344" s="191"/>
    </row>
    <row r="345" spans="1:6" ht="15.75" x14ac:dyDescent="0.25">
      <c r="A345" s="191">
        <v>100</v>
      </c>
      <c r="B345" s="195" t="s">
        <v>6129</v>
      </c>
      <c r="C345" s="192" t="s">
        <v>5992</v>
      </c>
      <c r="D345" s="191" t="s">
        <v>6198</v>
      </c>
      <c r="E345" s="263">
        <v>280000</v>
      </c>
      <c r="F345" s="191"/>
    </row>
    <row r="346" spans="1:6" ht="15.75" x14ac:dyDescent="0.25">
      <c r="A346" s="191">
        <v>101</v>
      </c>
      <c r="B346" s="195" t="s">
        <v>6130</v>
      </c>
      <c r="C346" s="192" t="s">
        <v>5679</v>
      </c>
      <c r="D346" s="191" t="s">
        <v>6198</v>
      </c>
      <c r="E346" s="263">
        <v>70000</v>
      </c>
      <c r="F346" s="191"/>
    </row>
    <row r="347" spans="1:6" ht="15.75" x14ac:dyDescent="0.25">
      <c r="A347" s="191">
        <v>102</v>
      </c>
      <c r="B347" s="195" t="s">
        <v>6131</v>
      </c>
      <c r="C347" s="192" t="s">
        <v>5993</v>
      </c>
      <c r="D347" s="191" t="s">
        <v>3769</v>
      </c>
      <c r="E347" s="263">
        <v>560000</v>
      </c>
      <c r="F347" s="191"/>
    </row>
    <row r="348" spans="1:6" ht="15.75" x14ac:dyDescent="0.25">
      <c r="A348" s="191">
        <v>103</v>
      </c>
      <c r="B348" s="195" t="s">
        <v>6132</v>
      </c>
      <c r="C348" s="192" t="s">
        <v>5994</v>
      </c>
      <c r="D348" s="191" t="s">
        <v>3769</v>
      </c>
      <c r="E348" s="263">
        <v>560000</v>
      </c>
      <c r="F348" s="191"/>
    </row>
    <row r="349" spans="1:6" ht="15.75" x14ac:dyDescent="0.25">
      <c r="A349" s="191">
        <v>104</v>
      </c>
      <c r="B349" s="195" t="s">
        <v>6133</v>
      </c>
      <c r="C349" s="192" t="s">
        <v>2553</v>
      </c>
      <c r="D349" s="191" t="s">
        <v>3504</v>
      </c>
      <c r="E349" s="263">
        <v>230000</v>
      </c>
      <c r="F349" s="191"/>
    </row>
    <row r="350" spans="1:6" ht="15.75" x14ac:dyDescent="0.25">
      <c r="A350" s="191">
        <v>105</v>
      </c>
      <c r="B350" s="195" t="s">
        <v>6134</v>
      </c>
      <c r="C350" s="192" t="s">
        <v>2553</v>
      </c>
      <c r="D350" s="191" t="s">
        <v>3769</v>
      </c>
      <c r="E350" s="263">
        <v>560000</v>
      </c>
      <c r="F350" s="191"/>
    </row>
    <row r="351" spans="1:6" ht="15.75" x14ac:dyDescent="0.25">
      <c r="A351" s="191">
        <v>106</v>
      </c>
      <c r="B351" s="195" t="s">
        <v>6135</v>
      </c>
      <c r="C351" s="192" t="s">
        <v>5995</v>
      </c>
      <c r="D351" s="191" t="s">
        <v>3769</v>
      </c>
      <c r="E351" s="263">
        <v>560000</v>
      </c>
      <c r="F351" s="191"/>
    </row>
    <row r="352" spans="1:6" ht="15.75" x14ac:dyDescent="0.25">
      <c r="A352" s="191">
        <v>107</v>
      </c>
      <c r="B352" s="195" t="s">
        <v>6136</v>
      </c>
      <c r="C352" s="192" t="s">
        <v>5998</v>
      </c>
      <c r="D352" s="191" t="s">
        <v>3769</v>
      </c>
      <c r="E352" s="263">
        <v>560000</v>
      </c>
      <c r="F352" s="191"/>
    </row>
    <row r="353" spans="1:8" ht="15.75" x14ac:dyDescent="0.25">
      <c r="A353" s="191">
        <v>108</v>
      </c>
      <c r="B353" s="195" t="s">
        <v>6137</v>
      </c>
      <c r="C353" s="192" t="s">
        <v>5994</v>
      </c>
      <c r="D353" s="191" t="s">
        <v>3504</v>
      </c>
      <c r="E353" s="263">
        <v>230000</v>
      </c>
      <c r="F353" s="191"/>
    </row>
    <row r="354" spans="1:8" ht="15.75" x14ac:dyDescent="0.25">
      <c r="A354" s="191">
        <v>109</v>
      </c>
      <c r="B354" s="195" t="s">
        <v>6138</v>
      </c>
      <c r="C354" s="192" t="s">
        <v>5996</v>
      </c>
      <c r="D354" s="191" t="s">
        <v>3504</v>
      </c>
      <c r="E354" s="263">
        <v>230000</v>
      </c>
      <c r="F354" s="191"/>
    </row>
    <row r="355" spans="1:8" ht="15.75" x14ac:dyDescent="0.25">
      <c r="A355" s="191">
        <v>110</v>
      </c>
      <c r="B355" s="195" t="s">
        <v>6139</v>
      </c>
      <c r="C355" s="192" t="s">
        <v>5995</v>
      </c>
      <c r="D355" s="191" t="s">
        <v>3504</v>
      </c>
      <c r="E355" s="263">
        <v>230000</v>
      </c>
      <c r="F355" s="191"/>
    </row>
    <row r="356" spans="1:8" ht="15.75" x14ac:dyDescent="0.25">
      <c r="A356" s="191">
        <v>111</v>
      </c>
      <c r="B356" s="195" t="s">
        <v>6140</v>
      </c>
      <c r="C356" s="192" t="s">
        <v>5997</v>
      </c>
      <c r="D356" s="191" t="s">
        <v>6198</v>
      </c>
      <c r="E356" s="263">
        <v>70000</v>
      </c>
      <c r="F356" s="191"/>
    </row>
    <row r="357" spans="1:8" ht="15.75" x14ac:dyDescent="0.25">
      <c r="A357" s="191">
        <v>112</v>
      </c>
      <c r="B357" s="195" t="s">
        <v>6141</v>
      </c>
      <c r="C357" s="192" t="s">
        <v>5998</v>
      </c>
      <c r="D357" s="191" t="s">
        <v>3504</v>
      </c>
      <c r="E357" s="263">
        <v>230000</v>
      </c>
      <c r="F357" s="191"/>
    </row>
    <row r="358" spans="1:8" ht="15.75" x14ac:dyDescent="0.25">
      <c r="A358" s="191">
        <v>113</v>
      </c>
      <c r="B358" s="195" t="s">
        <v>6142</v>
      </c>
      <c r="C358" s="192" t="s">
        <v>5999</v>
      </c>
      <c r="D358" s="191" t="s">
        <v>3769</v>
      </c>
      <c r="E358" s="263">
        <v>1120000</v>
      </c>
      <c r="F358" s="191" t="s">
        <v>4471</v>
      </c>
    </row>
    <row r="359" spans="1:8" ht="15.75" x14ac:dyDescent="0.25">
      <c r="A359" s="191">
        <v>114</v>
      </c>
      <c r="B359" s="195" t="s">
        <v>6143</v>
      </c>
      <c r="C359" s="192" t="s">
        <v>5999</v>
      </c>
      <c r="D359" s="191" t="s">
        <v>3504</v>
      </c>
      <c r="E359" s="263">
        <v>460000</v>
      </c>
      <c r="F359" s="191" t="s">
        <v>4471</v>
      </c>
    </row>
    <row r="360" spans="1:8" ht="15.75" x14ac:dyDescent="0.25">
      <c r="A360" s="191">
        <v>115</v>
      </c>
      <c r="B360" s="195" t="s">
        <v>6144</v>
      </c>
      <c r="C360" s="192" t="s">
        <v>6000</v>
      </c>
      <c r="D360" s="191" t="s">
        <v>6027</v>
      </c>
      <c r="E360" s="263">
        <v>990000</v>
      </c>
      <c r="F360" s="191"/>
    </row>
    <row r="361" spans="1:8" ht="15.75" x14ac:dyDescent="0.25">
      <c r="A361" s="191">
        <v>116</v>
      </c>
      <c r="B361" s="195" t="s">
        <v>6145</v>
      </c>
      <c r="C361" s="192" t="s">
        <v>6000</v>
      </c>
      <c r="D361" s="191" t="s">
        <v>3504</v>
      </c>
      <c r="E361" s="263">
        <v>230000</v>
      </c>
      <c r="F361" s="191"/>
      <c r="G361" s="261">
        <f>SUM(E329:E361)</f>
        <v>13800000</v>
      </c>
    </row>
    <row r="362" spans="1:8" ht="15.75" x14ac:dyDescent="0.25">
      <c r="A362" s="191">
        <v>117</v>
      </c>
      <c r="B362" s="195" t="s">
        <v>6146</v>
      </c>
      <c r="C362" s="192" t="s">
        <v>6001</v>
      </c>
      <c r="D362" s="191" t="s">
        <v>2803</v>
      </c>
      <c r="E362" s="263">
        <v>150000</v>
      </c>
      <c r="F362" s="191"/>
      <c r="H362" s="263">
        <v>150000</v>
      </c>
    </row>
    <row r="363" spans="1:8" ht="15.75" x14ac:dyDescent="0.25">
      <c r="A363" s="191">
        <v>118</v>
      </c>
      <c r="B363" s="195" t="s">
        <v>6147</v>
      </c>
      <c r="C363" s="192" t="s">
        <v>6002</v>
      </c>
      <c r="D363" s="191" t="s">
        <v>3504</v>
      </c>
      <c r="E363" s="263">
        <v>230000</v>
      </c>
      <c r="F363" s="191"/>
      <c r="H363" s="263">
        <v>230000</v>
      </c>
    </row>
    <row r="364" spans="1:8" ht="15.75" x14ac:dyDescent="0.25">
      <c r="A364" s="191">
        <v>119</v>
      </c>
      <c r="B364" s="195" t="s">
        <v>6148</v>
      </c>
      <c r="C364" s="192" t="s">
        <v>6002</v>
      </c>
      <c r="D364" s="191" t="s">
        <v>3769</v>
      </c>
      <c r="E364" s="263">
        <v>560000</v>
      </c>
      <c r="F364" s="191"/>
      <c r="H364" s="263">
        <v>560000</v>
      </c>
    </row>
    <row r="365" spans="1:8" ht="15.75" x14ac:dyDescent="0.25">
      <c r="A365" s="191">
        <v>120</v>
      </c>
      <c r="B365" s="195" t="s">
        <v>6149</v>
      </c>
      <c r="C365" s="192" t="s">
        <v>6002</v>
      </c>
      <c r="D365" s="191" t="s">
        <v>2576</v>
      </c>
      <c r="E365" s="263">
        <v>430000</v>
      </c>
      <c r="F365" s="191"/>
      <c r="H365" s="263">
        <v>430000</v>
      </c>
    </row>
    <row r="366" spans="1:8" ht="15.75" x14ac:dyDescent="0.25">
      <c r="A366" s="191">
        <v>121</v>
      </c>
      <c r="B366" s="195" t="s">
        <v>6150</v>
      </c>
      <c r="C366" s="192" t="s">
        <v>6002</v>
      </c>
      <c r="D366" s="191" t="s">
        <v>3609</v>
      </c>
      <c r="E366" s="263">
        <v>430000</v>
      </c>
      <c r="F366" s="191"/>
      <c r="H366" s="263">
        <v>430000</v>
      </c>
    </row>
    <row r="367" spans="1:8" ht="15.75" x14ac:dyDescent="0.25">
      <c r="A367" s="191">
        <v>122</v>
      </c>
      <c r="B367" s="195" t="s">
        <v>6151</v>
      </c>
      <c r="C367" s="192" t="s">
        <v>2789</v>
      </c>
      <c r="D367" s="191" t="s">
        <v>3504</v>
      </c>
      <c r="E367" s="263">
        <v>230000</v>
      </c>
      <c r="F367" s="191"/>
      <c r="H367" s="263">
        <v>230000</v>
      </c>
    </row>
    <row r="368" spans="1:8" ht="15.75" x14ac:dyDescent="0.25">
      <c r="A368" s="191">
        <v>123</v>
      </c>
      <c r="B368" s="195" t="s">
        <v>6152</v>
      </c>
      <c r="C368" s="192" t="s">
        <v>2789</v>
      </c>
      <c r="D368" s="191" t="s">
        <v>3769</v>
      </c>
      <c r="E368" s="263">
        <v>560000</v>
      </c>
      <c r="F368" s="191"/>
      <c r="H368" s="263">
        <v>560000</v>
      </c>
    </row>
    <row r="369" spans="1:8" ht="15.75" x14ac:dyDescent="0.25">
      <c r="A369" s="191">
        <v>124</v>
      </c>
      <c r="B369" s="195" t="s">
        <v>6153</v>
      </c>
      <c r="C369" s="192" t="s">
        <v>6003</v>
      </c>
      <c r="D369" s="191" t="s">
        <v>3504</v>
      </c>
      <c r="E369" s="263">
        <v>230000</v>
      </c>
      <c r="F369" s="191"/>
      <c r="H369" s="263">
        <v>230000</v>
      </c>
    </row>
    <row r="370" spans="1:8" ht="15.75" x14ac:dyDescent="0.25">
      <c r="A370" s="191">
        <v>125</v>
      </c>
      <c r="B370" s="195" t="s">
        <v>6154</v>
      </c>
      <c r="C370" s="192" t="s">
        <v>6003</v>
      </c>
      <c r="D370" s="191" t="s">
        <v>3769</v>
      </c>
      <c r="E370" s="263">
        <v>560000</v>
      </c>
      <c r="F370" s="191"/>
      <c r="H370" s="263">
        <v>560000</v>
      </c>
    </row>
    <row r="371" spans="1:8" ht="15.75" x14ac:dyDescent="0.25">
      <c r="A371" s="191">
        <v>126</v>
      </c>
      <c r="B371" s="195" t="s">
        <v>6155</v>
      </c>
      <c r="C371" s="192" t="s">
        <v>2527</v>
      </c>
      <c r="D371" s="191" t="s">
        <v>3504</v>
      </c>
      <c r="E371" s="263">
        <v>230000</v>
      </c>
      <c r="F371" s="191"/>
      <c r="H371" s="263">
        <v>230000</v>
      </c>
    </row>
    <row r="372" spans="1:8" ht="15.75" x14ac:dyDescent="0.25">
      <c r="A372" s="191">
        <v>127</v>
      </c>
      <c r="B372" s="195" t="s">
        <v>6156</v>
      </c>
      <c r="C372" s="192" t="s">
        <v>6004</v>
      </c>
      <c r="D372" s="191" t="s">
        <v>3769</v>
      </c>
      <c r="E372" s="263">
        <v>560000</v>
      </c>
      <c r="F372" s="191"/>
      <c r="H372" s="263">
        <v>560000</v>
      </c>
    </row>
    <row r="373" spans="1:8" ht="15.75" x14ac:dyDescent="0.25">
      <c r="A373" s="191">
        <v>128</v>
      </c>
      <c r="B373" s="195" t="s">
        <v>6157</v>
      </c>
      <c r="C373" s="192" t="s">
        <v>6004</v>
      </c>
      <c r="D373" s="191" t="s">
        <v>3504</v>
      </c>
      <c r="E373" s="263">
        <v>230000</v>
      </c>
      <c r="F373" s="191"/>
      <c r="H373" s="263">
        <v>230000</v>
      </c>
    </row>
    <row r="374" spans="1:8" ht="15.75" x14ac:dyDescent="0.25">
      <c r="A374" s="191">
        <v>129</v>
      </c>
      <c r="B374" s="195" t="s">
        <v>6158</v>
      </c>
      <c r="C374" s="192" t="s">
        <v>6005</v>
      </c>
      <c r="D374" s="191" t="s">
        <v>2803</v>
      </c>
      <c r="E374" s="263">
        <v>150000</v>
      </c>
      <c r="F374" s="191"/>
      <c r="H374" s="263">
        <v>150000</v>
      </c>
    </row>
    <row r="375" spans="1:8" ht="15.75" x14ac:dyDescent="0.25">
      <c r="A375" s="191">
        <v>130</v>
      </c>
      <c r="B375" s="195" t="s">
        <v>6159</v>
      </c>
      <c r="C375" s="192" t="s">
        <v>6005</v>
      </c>
      <c r="D375" s="191" t="s">
        <v>3504</v>
      </c>
      <c r="E375" s="263">
        <v>230000</v>
      </c>
      <c r="F375" s="191"/>
      <c r="H375" s="263">
        <v>230000</v>
      </c>
    </row>
    <row r="376" spans="1:8" ht="15.75" x14ac:dyDescent="0.25">
      <c r="A376" s="191">
        <v>131</v>
      </c>
      <c r="B376" s="195" t="s">
        <v>6160</v>
      </c>
      <c r="C376" s="192" t="s">
        <v>6005</v>
      </c>
      <c r="D376" s="191" t="s">
        <v>3769</v>
      </c>
      <c r="E376" s="263">
        <v>560000</v>
      </c>
      <c r="F376" s="191"/>
      <c r="H376" s="263">
        <v>560000</v>
      </c>
    </row>
    <row r="377" spans="1:8" ht="15.75" x14ac:dyDescent="0.25">
      <c r="A377" s="191">
        <v>132</v>
      </c>
      <c r="B377" s="195" t="s">
        <v>6161</v>
      </c>
      <c r="C377" s="192" t="s">
        <v>6006</v>
      </c>
      <c r="D377" s="191" t="s">
        <v>3504</v>
      </c>
      <c r="E377" s="263">
        <v>230000</v>
      </c>
      <c r="F377" s="191"/>
      <c r="H377" s="263">
        <v>230000</v>
      </c>
    </row>
    <row r="378" spans="1:8" ht="15.75" x14ac:dyDescent="0.25">
      <c r="A378" s="191">
        <v>133</v>
      </c>
      <c r="B378" s="195" t="s">
        <v>6162</v>
      </c>
      <c r="C378" s="192" t="s">
        <v>6006</v>
      </c>
      <c r="D378" s="191" t="s">
        <v>3769</v>
      </c>
      <c r="E378" s="263">
        <v>560000</v>
      </c>
      <c r="F378" s="191"/>
      <c r="H378" s="263">
        <v>560000</v>
      </c>
    </row>
    <row r="379" spans="1:8" ht="15.75" x14ac:dyDescent="0.25">
      <c r="A379" s="191">
        <v>134</v>
      </c>
      <c r="B379" s="195" t="s">
        <v>6163</v>
      </c>
      <c r="C379" s="192" t="s">
        <v>6007</v>
      </c>
      <c r="D379" s="191" t="s">
        <v>3769</v>
      </c>
      <c r="E379" s="263">
        <v>560000</v>
      </c>
      <c r="F379" s="191"/>
      <c r="H379" s="263">
        <v>560000</v>
      </c>
    </row>
    <row r="380" spans="1:8" ht="15.75" x14ac:dyDescent="0.25">
      <c r="A380" s="191">
        <v>135</v>
      </c>
      <c r="B380" s="195" t="s">
        <v>6164</v>
      </c>
      <c r="C380" s="192" t="s">
        <v>6007</v>
      </c>
      <c r="D380" s="191" t="s">
        <v>3504</v>
      </c>
      <c r="E380" s="263">
        <v>230000</v>
      </c>
      <c r="F380" s="191"/>
      <c r="H380" s="263">
        <v>230000</v>
      </c>
    </row>
    <row r="381" spans="1:8" ht="15.75" x14ac:dyDescent="0.25">
      <c r="A381" s="191">
        <v>136</v>
      </c>
      <c r="B381" s="195" t="s">
        <v>6165</v>
      </c>
      <c r="C381" s="192" t="s">
        <v>6008</v>
      </c>
      <c r="D381" s="191" t="s">
        <v>3504</v>
      </c>
      <c r="E381" s="263">
        <v>230000</v>
      </c>
      <c r="F381" s="191"/>
      <c r="H381" s="263">
        <v>230000</v>
      </c>
    </row>
    <row r="382" spans="1:8" ht="15.75" x14ac:dyDescent="0.25">
      <c r="A382" s="191">
        <v>137</v>
      </c>
      <c r="B382" s="195" t="s">
        <v>6166</v>
      </c>
      <c r="C382" s="192" t="s">
        <v>6008</v>
      </c>
      <c r="D382" s="191" t="s">
        <v>3769</v>
      </c>
      <c r="E382" s="263">
        <v>560000</v>
      </c>
      <c r="F382" s="191"/>
      <c r="H382" s="263">
        <v>560000</v>
      </c>
    </row>
    <row r="383" spans="1:8" ht="15.75" x14ac:dyDescent="0.25">
      <c r="A383" s="191">
        <v>138</v>
      </c>
      <c r="B383" s="195" t="s">
        <v>6167</v>
      </c>
      <c r="C383" s="192" t="s">
        <v>6009</v>
      </c>
      <c r="D383" s="191" t="s">
        <v>3504</v>
      </c>
      <c r="E383" s="263">
        <v>230000</v>
      </c>
      <c r="F383" s="191"/>
      <c r="H383" s="263">
        <v>230000</v>
      </c>
    </row>
    <row r="384" spans="1:8" ht="15.75" x14ac:dyDescent="0.25">
      <c r="A384" s="191">
        <v>139</v>
      </c>
      <c r="B384" s="195" t="s">
        <v>6168</v>
      </c>
      <c r="C384" s="192" t="s">
        <v>6009</v>
      </c>
      <c r="D384" s="191" t="s">
        <v>3769</v>
      </c>
      <c r="E384" s="263">
        <v>560000</v>
      </c>
      <c r="F384" s="191"/>
      <c r="H384" s="263">
        <v>560000</v>
      </c>
    </row>
    <row r="385" spans="1:8" ht="15.75" x14ac:dyDescent="0.25">
      <c r="A385" s="191">
        <v>140</v>
      </c>
      <c r="B385" s="195" t="s">
        <v>6169</v>
      </c>
      <c r="C385" s="192" t="s">
        <v>4182</v>
      </c>
      <c r="D385" s="191" t="s">
        <v>3504</v>
      </c>
      <c r="E385" s="263">
        <v>230000</v>
      </c>
      <c r="F385" s="191"/>
      <c r="H385" s="263">
        <v>230000</v>
      </c>
    </row>
    <row r="386" spans="1:8" ht="15.75" x14ac:dyDescent="0.25">
      <c r="A386" s="191">
        <v>141</v>
      </c>
      <c r="B386" s="195" t="s">
        <v>6170</v>
      </c>
      <c r="C386" s="192" t="s">
        <v>4182</v>
      </c>
      <c r="D386" s="191" t="s">
        <v>3769</v>
      </c>
      <c r="E386" s="263">
        <v>560000</v>
      </c>
      <c r="F386" s="191"/>
      <c r="H386" s="263">
        <v>560000</v>
      </c>
    </row>
    <row r="387" spans="1:8" ht="15.75" x14ac:dyDescent="0.25">
      <c r="A387" s="191">
        <v>142</v>
      </c>
      <c r="B387" s="195" t="s">
        <v>6171</v>
      </c>
      <c r="C387" s="192" t="s">
        <v>6010</v>
      </c>
      <c r="D387" s="191" t="s">
        <v>4484</v>
      </c>
      <c r="E387" s="263">
        <v>180000</v>
      </c>
      <c r="F387" s="191"/>
      <c r="H387" s="263">
        <v>180000</v>
      </c>
    </row>
    <row r="388" spans="1:8" ht="15.75" x14ac:dyDescent="0.25">
      <c r="A388" s="191">
        <v>143</v>
      </c>
      <c r="B388" s="195" t="s">
        <v>6172</v>
      </c>
      <c r="C388" s="192" t="s">
        <v>6011</v>
      </c>
      <c r="D388" s="191" t="s">
        <v>3504</v>
      </c>
      <c r="E388" s="263">
        <v>230000</v>
      </c>
      <c r="F388" s="191"/>
      <c r="H388" s="263">
        <v>230000</v>
      </c>
    </row>
    <row r="389" spans="1:8" ht="15.75" x14ac:dyDescent="0.25">
      <c r="A389" s="191">
        <v>144</v>
      </c>
      <c r="B389" s="195" t="s">
        <v>6173</v>
      </c>
      <c r="C389" s="192" t="s">
        <v>6011</v>
      </c>
      <c r="D389" s="191" t="s">
        <v>3769</v>
      </c>
      <c r="E389" s="263">
        <v>560000</v>
      </c>
      <c r="F389" s="191"/>
      <c r="H389" s="263">
        <v>560000</v>
      </c>
    </row>
    <row r="390" spans="1:8" ht="15.75" x14ac:dyDescent="0.25">
      <c r="A390" s="191">
        <v>145</v>
      </c>
      <c r="B390" s="195" t="s">
        <v>6174</v>
      </c>
      <c r="C390" s="192" t="s">
        <v>6012</v>
      </c>
      <c r="D390" s="191" t="s">
        <v>3504</v>
      </c>
      <c r="E390" s="263">
        <v>230000</v>
      </c>
      <c r="F390" s="191"/>
      <c r="H390" s="263">
        <v>230000</v>
      </c>
    </row>
    <row r="391" spans="1:8" ht="15.75" x14ac:dyDescent="0.25">
      <c r="A391" s="191">
        <v>146</v>
      </c>
      <c r="B391" s="195" t="s">
        <v>6175</v>
      </c>
      <c r="C391" s="192" t="s">
        <v>6012</v>
      </c>
      <c r="D391" s="191" t="s">
        <v>3769</v>
      </c>
      <c r="E391" s="263">
        <v>560000</v>
      </c>
      <c r="F391" s="191"/>
      <c r="H391" s="263">
        <v>560000</v>
      </c>
    </row>
    <row r="392" spans="1:8" ht="15.75" x14ac:dyDescent="0.25">
      <c r="A392" s="191">
        <v>147</v>
      </c>
      <c r="B392" s="195" t="s">
        <v>6176</v>
      </c>
      <c r="C392" s="192" t="s">
        <v>6013</v>
      </c>
      <c r="D392" s="191" t="s">
        <v>3504</v>
      </c>
      <c r="E392" s="263">
        <v>230000</v>
      </c>
      <c r="F392" s="191"/>
      <c r="H392" s="263">
        <v>230000</v>
      </c>
    </row>
    <row r="393" spans="1:8" ht="15.75" x14ac:dyDescent="0.25">
      <c r="A393" s="191">
        <v>148</v>
      </c>
      <c r="B393" s="195" t="s">
        <v>6177</v>
      </c>
      <c r="C393" s="192" t="s">
        <v>6013</v>
      </c>
      <c r="D393" s="191" t="s">
        <v>3769</v>
      </c>
      <c r="E393" s="263">
        <v>560000</v>
      </c>
      <c r="F393" s="191"/>
      <c r="H393" s="263">
        <v>560000</v>
      </c>
    </row>
    <row r="394" spans="1:8" ht="15.75" x14ac:dyDescent="0.25">
      <c r="A394" s="191">
        <v>149</v>
      </c>
      <c r="B394" s="195" t="s">
        <v>6178</v>
      </c>
      <c r="C394" s="192" t="s">
        <v>6014</v>
      </c>
      <c r="D394" s="191" t="s">
        <v>6198</v>
      </c>
      <c r="E394" s="263">
        <v>140000</v>
      </c>
      <c r="F394" s="191" t="s">
        <v>4471</v>
      </c>
      <c r="H394" s="261">
        <f>SUM(H277:H393)</f>
        <v>34690000</v>
      </c>
    </row>
    <row r="395" spans="1:8" ht="15.75" x14ac:dyDescent="0.25">
      <c r="A395" s="191">
        <v>150</v>
      </c>
      <c r="B395" s="195" t="s">
        <v>6179</v>
      </c>
      <c r="C395" s="192" t="s">
        <v>2494</v>
      </c>
      <c r="D395" s="191" t="s">
        <v>3769</v>
      </c>
      <c r="E395" s="263">
        <v>560000</v>
      </c>
      <c r="F395" s="191"/>
    </row>
    <row r="396" spans="1:8" ht="15.75" x14ac:dyDescent="0.25">
      <c r="A396" s="191">
        <v>151</v>
      </c>
      <c r="B396" s="195" t="s">
        <v>6180</v>
      </c>
      <c r="C396" s="192" t="s">
        <v>2494</v>
      </c>
      <c r="D396" s="191" t="s">
        <v>3504</v>
      </c>
      <c r="E396" s="263">
        <v>230000</v>
      </c>
      <c r="F396" s="191"/>
    </row>
    <row r="397" spans="1:8" ht="15.75" x14ac:dyDescent="0.25">
      <c r="A397" s="191">
        <v>152</v>
      </c>
      <c r="B397" s="195" t="s">
        <v>6181</v>
      </c>
      <c r="C397" s="192" t="s">
        <v>6015</v>
      </c>
      <c r="D397" s="191" t="s">
        <v>3504</v>
      </c>
      <c r="E397" s="263">
        <v>230000</v>
      </c>
      <c r="F397" s="191"/>
    </row>
    <row r="398" spans="1:8" ht="15.75" x14ac:dyDescent="0.25">
      <c r="A398" s="191">
        <v>153</v>
      </c>
      <c r="B398" s="195" t="s">
        <v>6182</v>
      </c>
      <c r="C398" s="192" t="s">
        <v>6015</v>
      </c>
      <c r="D398" s="191" t="s">
        <v>3769</v>
      </c>
      <c r="E398" s="263">
        <v>560000</v>
      </c>
      <c r="F398" s="191"/>
    </row>
    <row r="399" spans="1:8" ht="15.75" x14ac:dyDescent="0.25">
      <c r="A399" s="191">
        <v>154</v>
      </c>
      <c r="B399" s="195" t="s">
        <v>6183</v>
      </c>
      <c r="C399" s="192" t="s">
        <v>6016</v>
      </c>
      <c r="D399" s="191" t="s">
        <v>6028</v>
      </c>
      <c r="E399" s="263">
        <v>990000</v>
      </c>
      <c r="F399" s="191"/>
    </row>
    <row r="400" spans="1:8" ht="15.75" x14ac:dyDescent="0.25">
      <c r="A400" s="191">
        <v>155</v>
      </c>
      <c r="B400" s="195" t="s">
        <v>6184</v>
      </c>
      <c r="C400" s="192" t="s">
        <v>6016</v>
      </c>
      <c r="D400" s="191" t="s">
        <v>3504</v>
      </c>
      <c r="E400" s="263">
        <v>230000</v>
      </c>
      <c r="F400" s="191"/>
    </row>
    <row r="401" spans="1:11" ht="15.75" x14ac:dyDescent="0.25">
      <c r="A401" s="191">
        <v>156</v>
      </c>
      <c r="B401" s="195" t="s">
        <v>6185</v>
      </c>
      <c r="C401" s="192" t="s">
        <v>6017</v>
      </c>
      <c r="D401" s="191" t="s">
        <v>6023</v>
      </c>
      <c r="E401" s="263">
        <v>640000</v>
      </c>
      <c r="F401" s="191"/>
    </row>
    <row r="402" spans="1:11" ht="15.75" x14ac:dyDescent="0.25">
      <c r="A402" s="191">
        <v>157</v>
      </c>
      <c r="B402" s="195" t="s">
        <v>6186</v>
      </c>
      <c r="C402" s="192" t="s">
        <v>6018</v>
      </c>
      <c r="D402" s="191" t="s">
        <v>6029</v>
      </c>
      <c r="E402" s="263">
        <v>990000</v>
      </c>
      <c r="F402" s="191"/>
    </row>
    <row r="403" spans="1:11" ht="15.75" x14ac:dyDescent="0.25">
      <c r="A403" s="191">
        <v>158</v>
      </c>
      <c r="B403" s="195" t="s">
        <v>6187</v>
      </c>
      <c r="C403" s="192" t="s">
        <v>6018</v>
      </c>
      <c r="D403" s="191" t="s">
        <v>3504</v>
      </c>
      <c r="E403" s="263">
        <v>230000</v>
      </c>
      <c r="F403" s="191"/>
    </row>
    <row r="404" spans="1:11" ht="15.75" x14ac:dyDescent="0.25">
      <c r="A404" s="191">
        <v>159</v>
      </c>
      <c r="B404" s="195" t="s">
        <v>6188</v>
      </c>
      <c r="C404" s="192" t="s">
        <v>4016</v>
      </c>
      <c r="D404" s="191" t="s">
        <v>3769</v>
      </c>
      <c r="E404" s="263">
        <v>560000</v>
      </c>
      <c r="F404" s="191"/>
    </row>
    <row r="405" spans="1:11" ht="15.75" x14ac:dyDescent="0.25">
      <c r="A405" s="191">
        <v>160</v>
      </c>
      <c r="B405" s="195" t="s">
        <v>6189</v>
      </c>
      <c r="C405" s="192" t="s">
        <v>4016</v>
      </c>
      <c r="D405" s="191" t="s">
        <v>3504</v>
      </c>
      <c r="E405" s="263">
        <v>230000</v>
      </c>
      <c r="F405" s="191"/>
    </row>
    <row r="406" spans="1:11" ht="15.75" x14ac:dyDescent="0.25">
      <c r="A406" s="191">
        <v>161</v>
      </c>
      <c r="B406" s="195" t="s">
        <v>6190</v>
      </c>
      <c r="C406" s="192" t="s">
        <v>6019</v>
      </c>
      <c r="D406" s="191" t="s">
        <v>2803</v>
      </c>
      <c r="E406" s="263">
        <v>150000</v>
      </c>
      <c r="F406" s="191"/>
    </row>
    <row r="407" spans="1:11" ht="15.75" x14ac:dyDescent="0.25">
      <c r="A407" s="191">
        <v>162</v>
      </c>
      <c r="B407" s="195" t="s">
        <v>6191</v>
      </c>
      <c r="C407" s="192" t="s">
        <v>6020</v>
      </c>
      <c r="D407" s="191" t="s">
        <v>6198</v>
      </c>
      <c r="E407" s="263">
        <v>2380000</v>
      </c>
      <c r="F407" s="191" t="s">
        <v>6197</v>
      </c>
    </row>
    <row r="408" spans="1:11" ht="15.75" x14ac:dyDescent="0.25">
      <c r="A408" s="191">
        <v>163</v>
      </c>
      <c r="B408" s="195" t="s">
        <v>6192</v>
      </c>
      <c r="C408" s="192" t="s">
        <v>6021</v>
      </c>
      <c r="D408" s="191" t="s">
        <v>6198</v>
      </c>
      <c r="E408" s="263">
        <v>1330000</v>
      </c>
      <c r="F408" s="191" t="s">
        <v>5920</v>
      </c>
    </row>
    <row r="409" spans="1:11" ht="15.75" x14ac:dyDescent="0.25">
      <c r="A409" s="191">
        <v>164</v>
      </c>
      <c r="B409" s="195" t="s">
        <v>6201</v>
      </c>
      <c r="C409" s="192" t="s">
        <v>6022</v>
      </c>
      <c r="D409" s="191" t="s">
        <v>6198</v>
      </c>
      <c r="E409" s="263">
        <v>210000</v>
      </c>
      <c r="F409" s="191" t="s">
        <v>4470</v>
      </c>
      <c r="G409" s="261">
        <f>SUM(E394:E409)</f>
        <v>9660000</v>
      </c>
      <c r="K409" s="261">
        <f>G276+G361+G409</f>
        <v>37240000</v>
      </c>
    </row>
    <row r="410" spans="1:11" x14ac:dyDescent="0.25">
      <c r="A410" s="343" t="s">
        <v>330</v>
      </c>
      <c r="B410" s="344"/>
      <c r="C410" s="344"/>
      <c r="D410" s="345"/>
      <c r="E410" s="299">
        <f>SUM(E246:E409)</f>
        <v>71930000</v>
      </c>
      <c r="F410" s="266"/>
    </row>
    <row r="411" spans="1:11" x14ac:dyDescent="0.25">
      <c r="A411" s="346" t="s">
        <v>6205</v>
      </c>
      <c r="B411" s="347"/>
      <c r="C411" s="347"/>
      <c r="D411" s="347"/>
      <c r="E411" s="347"/>
      <c r="F411" s="347"/>
    </row>
    <row r="412" spans="1:11" x14ac:dyDescent="0.25">
      <c r="A412" s="348" t="s">
        <v>6203</v>
      </c>
      <c r="B412" s="348"/>
      <c r="C412" s="348"/>
      <c r="D412" s="348"/>
      <c r="E412" s="348"/>
      <c r="F412" s="348"/>
    </row>
    <row r="413" spans="1:11" x14ac:dyDescent="0.25">
      <c r="A413" s="349" t="s">
        <v>9</v>
      </c>
      <c r="B413" s="349"/>
      <c r="C413" s="349"/>
      <c r="D413" s="349" t="s">
        <v>10</v>
      </c>
      <c r="E413" s="349"/>
      <c r="F413" s="349"/>
    </row>
    <row r="414" spans="1:11" x14ac:dyDescent="0.25">
      <c r="A414" s="267"/>
      <c r="B414" s="267"/>
      <c r="C414" s="267"/>
      <c r="D414" s="267"/>
      <c r="E414" s="268"/>
      <c r="F414" s="269"/>
    </row>
    <row r="415" spans="1:11" x14ac:dyDescent="0.25">
      <c r="A415" s="267"/>
      <c r="B415" s="267"/>
      <c r="C415" s="267"/>
      <c r="D415" s="267"/>
      <c r="E415" s="268"/>
      <c r="F415" s="269"/>
    </row>
    <row r="416" spans="1:11" x14ac:dyDescent="0.25">
      <c r="A416" s="267"/>
      <c r="B416" s="267"/>
      <c r="C416" s="267"/>
      <c r="D416" s="267"/>
      <c r="E416" s="268"/>
      <c r="F416" s="269"/>
    </row>
    <row r="417" spans="1:11" x14ac:dyDescent="0.25">
      <c r="A417" s="267"/>
      <c r="B417" s="267"/>
      <c r="C417" s="267"/>
      <c r="D417" s="267"/>
      <c r="E417" s="268"/>
      <c r="F417" s="269"/>
    </row>
    <row r="418" spans="1:11" x14ac:dyDescent="0.25">
      <c r="A418" s="349" t="s">
        <v>11</v>
      </c>
      <c r="B418" s="349"/>
      <c r="C418" s="349"/>
      <c r="D418" s="349" t="s">
        <v>12</v>
      </c>
      <c r="E418" s="350"/>
      <c r="F418" s="349"/>
    </row>
    <row r="419" spans="1:11" x14ac:dyDescent="0.25">
      <c r="A419" s="307"/>
      <c r="B419" s="307"/>
      <c r="C419" s="307"/>
      <c r="D419" s="307"/>
      <c r="E419" s="308"/>
      <c r="F419" s="307"/>
    </row>
    <row r="420" spans="1:11" x14ac:dyDescent="0.25">
      <c r="A420" s="259"/>
      <c r="B420" s="335" t="s">
        <v>183</v>
      </c>
      <c r="C420" s="335"/>
      <c r="D420" s="259"/>
      <c r="E420" s="260"/>
      <c r="F420" s="259"/>
    </row>
    <row r="421" spans="1:11" ht="15.75" x14ac:dyDescent="0.25">
      <c r="A421" s="203" t="s">
        <v>6199</v>
      </c>
      <c r="B421" s="304"/>
      <c r="C421" s="304"/>
      <c r="D421" s="203"/>
      <c r="E421" s="210"/>
      <c r="F421" s="203"/>
    </row>
    <row r="422" spans="1:11" ht="15.75" x14ac:dyDescent="0.25">
      <c r="A422" s="304" t="s">
        <v>6202</v>
      </c>
      <c r="B422" s="304"/>
      <c r="C422" s="304"/>
      <c r="D422" s="336"/>
      <c r="E422" s="337"/>
      <c r="F422" s="336"/>
      <c r="K422">
        <v>9450</v>
      </c>
    </row>
    <row r="423" spans="1:11" ht="15.75" x14ac:dyDescent="0.25">
      <c r="A423" s="304" t="s">
        <v>5928</v>
      </c>
      <c r="B423" s="304"/>
      <c r="C423" s="304"/>
      <c r="D423" s="305"/>
      <c r="E423" s="306"/>
      <c r="F423" s="305"/>
      <c r="K423">
        <v>2700</v>
      </c>
    </row>
    <row r="424" spans="1:11" ht="15.75" x14ac:dyDescent="0.25">
      <c r="A424" s="304" t="s">
        <v>6196</v>
      </c>
      <c r="B424" s="304"/>
      <c r="C424" s="304"/>
      <c r="D424" s="294"/>
      <c r="E424" s="295"/>
      <c r="F424" s="294"/>
      <c r="K424">
        <v>210</v>
      </c>
    </row>
    <row r="425" spans="1:11" ht="15.75" x14ac:dyDescent="0.25">
      <c r="A425" s="338" t="s">
        <v>6200</v>
      </c>
      <c r="B425" s="338"/>
      <c r="C425" s="338"/>
      <c r="D425" s="336"/>
      <c r="E425" s="337"/>
      <c r="F425" s="336"/>
      <c r="K425">
        <v>13060</v>
      </c>
    </row>
    <row r="426" spans="1:11" ht="15.75" x14ac:dyDescent="0.25">
      <c r="A426" s="304" t="s">
        <v>3648</v>
      </c>
      <c r="B426" s="304"/>
      <c r="C426" s="304"/>
      <c r="D426" s="203"/>
      <c r="E426" s="210"/>
      <c r="F426" s="203"/>
      <c r="K426">
        <v>33680</v>
      </c>
    </row>
    <row r="427" spans="1:11" ht="15.75" x14ac:dyDescent="0.25">
      <c r="A427" s="304" t="s">
        <v>6195</v>
      </c>
      <c r="B427" s="296"/>
      <c r="C427" s="304"/>
      <c r="D427" s="203"/>
      <c r="E427" s="210"/>
      <c r="F427" s="203"/>
      <c r="K427">
        <v>4480</v>
      </c>
    </row>
    <row r="428" spans="1:11" ht="15.75" x14ac:dyDescent="0.25">
      <c r="A428" s="304" t="s">
        <v>6193</v>
      </c>
      <c r="B428" s="296"/>
      <c r="C428" s="304"/>
      <c r="D428" s="297"/>
      <c r="E428" s="298"/>
      <c r="F428" s="297"/>
      <c r="K428">
        <v>900</v>
      </c>
    </row>
    <row r="429" spans="1:11" ht="15.75" x14ac:dyDescent="0.25">
      <c r="A429" s="304" t="s">
        <v>6204</v>
      </c>
      <c r="B429" s="296"/>
      <c r="C429" s="304"/>
      <c r="D429" s="297"/>
      <c r="E429" s="298"/>
      <c r="F429" s="297"/>
      <c r="K429">
        <v>1690</v>
      </c>
    </row>
    <row r="430" spans="1:11" x14ac:dyDescent="0.25">
      <c r="K430">
        <v>5760</v>
      </c>
    </row>
    <row r="431" spans="1:11" x14ac:dyDescent="0.25">
      <c r="K431" s="291">
        <f>SUM(K422:K430)</f>
        <v>71930</v>
      </c>
    </row>
    <row r="476" spans="1:6" ht="18.75" x14ac:dyDescent="0.3">
      <c r="A476" s="323" t="s">
        <v>166</v>
      </c>
      <c r="B476" s="323"/>
      <c r="C476" s="323"/>
      <c r="D476" s="323"/>
      <c r="E476" s="339"/>
      <c r="F476" s="323"/>
    </row>
    <row r="477" spans="1:6" ht="18.75" x14ac:dyDescent="0.3">
      <c r="A477" s="340" t="s">
        <v>0</v>
      </c>
      <c r="B477" s="340"/>
      <c r="C477" s="340"/>
      <c r="D477" s="340"/>
      <c r="E477" s="341"/>
      <c r="F477" s="340"/>
    </row>
    <row r="478" spans="1:6" ht="18.75" x14ac:dyDescent="0.3">
      <c r="A478" s="279"/>
      <c r="B478" s="279"/>
      <c r="C478" s="279"/>
      <c r="D478" s="279"/>
      <c r="E478" s="280"/>
      <c r="F478" s="279"/>
    </row>
    <row r="479" spans="1:6" ht="22.5" x14ac:dyDescent="0.3">
      <c r="A479" s="325" t="s">
        <v>1565</v>
      </c>
      <c r="B479" s="325"/>
      <c r="C479" s="325"/>
      <c r="D479" s="325"/>
      <c r="E479" s="342"/>
      <c r="F479" s="325"/>
    </row>
    <row r="480" spans="1:6" ht="22.5" x14ac:dyDescent="0.3">
      <c r="A480" s="278"/>
      <c r="B480" s="278"/>
      <c r="C480" s="278"/>
      <c r="D480" s="278"/>
      <c r="E480" s="281"/>
      <c r="F480" s="278"/>
    </row>
    <row r="481" spans="1:7" ht="31.5" x14ac:dyDescent="0.25">
      <c r="A481" s="25" t="s">
        <v>1</v>
      </c>
      <c r="B481" s="25" t="s">
        <v>2</v>
      </c>
      <c r="C481" s="190" t="s">
        <v>5184</v>
      </c>
      <c r="D481" s="25" t="s">
        <v>5</v>
      </c>
      <c r="E481" s="208" t="s">
        <v>6</v>
      </c>
      <c r="F481" s="25" t="s">
        <v>1564</v>
      </c>
    </row>
    <row r="482" spans="1:7" ht="15.75" x14ac:dyDescent="0.25">
      <c r="A482" s="197">
        <v>1</v>
      </c>
      <c r="B482" s="195" t="s">
        <v>5710</v>
      </c>
      <c r="C482" s="196" t="s">
        <v>5604</v>
      </c>
      <c r="D482" s="197" t="s">
        <v>3504</v>
      </c>
      <c r="E482" s="290">
        <v>230000</v>
      </c>
      <c r="F482" s="197"/>
      <c r="G482" s="290">
        <v>230000</v>
      </c>
    </row>
    <row r="483" spans="1:7" ht="15.75" x14ac:dyDescent="0.25">
      <c r="A483" s="197">
        <v>2</v>
      </c>
      <c r="B483" s="195" t="s">
        <v>5711</v>
      </c>
      <c r="C483" s="196" t="s">
        <v>5604</v>
      </c>
      <c r="D483" s="197" t="s">
        <v>5702</v>
      </c>
      <c r="E483" s="290">
        <v>560000</v>
      </c>
      <c r="F483" s="197"/>
      <c r="G483" s="290">
        <v>560000</v>
      </c>
    </row>
    <row r="484" spans="1:7" ht="15.75" x14ac:dyDescent="0.25">
      <c r="A484" s="197">
        <v>3</v>
      </c>
      <c r="B484" s="195" t="s">
        <v>5712</v>
      </c>
      <c r="C484" s="196" t="s">
        <v>5605</v>
      </c>
      <c r="D484" s="197" t="s">
        <v>3504</v>
      </c>
      <c r="E484" s="290">
        <v>230000</v>
      </c>
      <c r="F484" s="197"/>
      <c r="G484" s="290">
        <v>230000</v>
      </c>
    </row>
    <row r="485" spans="1:7" ht="15.75" x14ac:dyDescent="0.25">
      <c r="A485" s="197">
        <v>4</v>
      </c>
      <c r="B485" s="195" t="s">
        <v>5713</v>
      </c>
      <c r="C485" s="196" t="s">
        <v>5605</v>
      </c>
      <c r="D485" s="197" t="s">
        <v>5702</v>
      </c>
      <c r="E485" s="290">
        <v>560000</v>
      </c>
      <c r="F485" s="197"/>
      <c r="G485" s="290">
        <v>560000</v>
      </c>
    </row>
    <row r="486" spans="1:7" ht="15.75" x14ac:dyDescent="0.25">
      <c r="A486" s="197">
        <v>5</v>
      </c>
      <c r="B486" s="195" t="s">
        <v>5714</v>
      </c>
      <c r="C486" s="196" t="s">
        <v>5606</v>
      </c>
      <c r="D486" s="197" t="s">
        <v>5702</v>
      </c>
      <c r="E486" s="290">
        <v>560000</v>
      </c>
      <c r="F486" s="197"/>
      <c r="G486" s="290">
        <v>560000</v>
      </c>
    </row>
    <row r="487" spans="1:7" ht="15.75" x14ac:dyDescent="0.25">
      <c r="A487" s="197">
        <v>6</v>
      </c>
      <c r="B487" s="195" t="s">
        <v>5715</v>
      </c>
      <c r="C487" s="196" t="s">
        <v>5606</v>
      </c>
      <c r="D487" s="197" t="s">
        <v>3504</v>
      </c>
      <c r="E487" s="290">
        <v>230000</v>
      </c>
      <c r="F487" s="197"/>
      <c r="G487" s="290">
        <v>230000</v>
      </c>
    </row>
    <row r="488" spans="1:7" ht="15.75" x14ac:dyDescent="0.25">
      <c r="A488" s="197">
        <v>7</v>
      </c>
      <c r="B488" s="195" t="s">
        <v>5716</v>
      </c>
      <c r="C488" s="196" t="s">
        <v>5607</v>
      </c>
      <c r="D488" s="197" t="s">
        <v>3504</v>
      </c>
      <c r="E488" s="290">
        <v>230000</v>
      </c>
      <c r="F488" s="197"/>
      <c r="G488" s="290">
        <v>230000</v>
      </c>
    </row>
    <row r="489" spans="1:7" ht="15.75" x14ac:dyDescent="0.25">
      <c r="A489" s="197">
        <v>8</v>
      </c>
      <c r="B489" s="195" t="s">
        <v>5717</v>
      </c>
      <c r="C489" s="196" t="s">
        <v>5607</v>
      </c>
      <c r="D489" s="197" t="s">
        <v>5702</v>
      </c>
      <c r="E489" s="290">
        <v>560000</v>
      </c>
      <c r="F489" s="197"/>
      <c r="G489" s="290">
        <v>560000</v>
      </c>
    </row>
    <row r="490" spans="1:7" ht="15.75" x14ac:dyDescent="0.25">
      <c r="A490" s="197">
        <v>9</v>
      </c>
      <c r="B490" s="195" t="s">
        <v>5718</v>
      </c>
      <c r="C490" s="196" t="s">
        <v>5608</v>
      </c>
      <c r="D490" s="197" t="s">
        <v>3504</v>
      </c>
      <c r="E490" s="290">
        <v>230000</v>
      </c>
      <c r="F490" s="197"/>
      <c r="G490" s="290">
        <v>230000</v>
      </c>
    </row>
    <row r="491" spans="1:7" ht="15.75" x14ac:dyDescent="0.25">
      <c r="A491" s="197">
        <v>10</v>
      </c>
      <c r="B491" s="195" t="s">
        <v>5719</v>
      </c>
      <c r="C491" s="196" t="s">
        <v>5608</v>
      </c>
      <c r="D491" s="197" t="s">
        <v>5702</v>
      </c>
      <c r="E491" s="290">
        <v>560000</v>
      </c>
      <c r="F491" s="197"/>
      <c r="G491" s="290">
        <v>560000</v>
      </c>
    </row>
    <row r="492" spans="1:7" ht="15.75" x14ac:dyDescent="0.25">
      <c r="A492" s="197">
        <v>11</v>
      </c>
      <c r="B492" s="195" t="s">
        <v>5720</v>
      </c>
      <c r="C492" s="196" t="s">
        <v>5609</v>
      </c>
      <c r="D492" s="197" t="s">
        <v>4804</v>
      </c>
      <c r="E492" s="290">
        <v>640000</v>
      </c>
      <c r="F492" s="197"/>
      <c r="G492" s="290">
        <v>640000</v>
      </c>
    </row>
    <row r="493" spans="1:7" ht="15.75" x14ac:dyDescent="0.25">
      <c r="A493" s="197">
        <v>12</v>
      </c>
      <c r="B493" s="195" t="s">
        <v>5721</v>
      </c>
      <c r="C493" s="196" t="s">
        <v>5610</v>
      </c>
      <c r="D493" s="197" t="s">
        <v>5702</v>
      </c>
      <c r="E493" s="290">
        <v>560000</v>
      </c>
      <c r="F493" s="197"/>
      <c r="G493" s="290">
        <v>560000</v>
      </c>
    </row>
    <row r="494" spans="1:7" ht="15.75" x14ac:dyDescent="0.25">
      <c r="A494" s="197">
        <v>13</v>
      </c>
      <c r="B494" s="195" t="s">
        <v>5722</v>
      </c>
      <c r="C494" s="196" t="s">
        <v>5610</v>
      </c>
      <c r="D494" s="197" t="s">
        <v>3504</v>
      </c>
      <c r="E494" s="290">
        <v>230000</v>
      </c>
      <c r="F494" s="197"/>
      <c r="G494" s="290">
        <v>230000</v>
      </c>
    </row>
    <row r="495" spans="1:7" ht="15.75" x14ac:dyDescent="0.25">
      <c r="A495" s="197">
        <v>14</v>
      </c>
      <c r="B495" s="195" t="s">
        <v>5723</v>
      </c>
      <c r="C495" s="196" t="s">
        <v>3374</v>
      </c>
      <c r="D495" s="197" t="s">
        <v>3504</v>
      </c>
      <c r="E495" s="290">
        <v>230000</v>
      </c>
      <c r="F495" s="197"/>
      <c r="G495" s="290">
        <v>230000</v>
      </c>
    </row>
    <row r="496" spans="1:7" ht="15.75" x14ac:dyDescent="0.25">
      <c r="A496" s="197">
        <v>15</v>
      </c>
      <c r="B496" s="195" t="s">
        <v>5724</v>
      </c>
      <c r="C496" s="196" t="s">
        <v>3374</v>
      </c>
      <c r="D496" s="197" t="s">
        <v>5702</v>
      </c>
      <c r="E496" s="290">
        <v>560000</v>
      </c>
      <c r="F496" s="197"/>
      <c r="G496" s="290">
        <v>560000</v>
      </c>
    </row>
    <row r="497" spans="1:7" ht="15.75" x14ac:dyDescent="0.25">
      <c r="A497" s="197">
        <v>16</v>
      </c>
      <c r="B497" s="195" t="s">
        <v>5725</v>
      </c>
      <c r="C497" s="196" t="s">
        <v>5611</v>
      </c>
      <c r="D497" s="197" t="s">
        <v>3504</v>
      </c>
      <c r="E497" s="290">
        <v>230000</v>
      </c>
      <c r="F497" s="197"/>
      <c r="G497" s="290">
        <v>230000</v>
      </c>
    </row>
    <row r="498" spans="1:7" ht="15.75" x14ac:dyDescent="0.25">
      <c r="A498" s="197">
        <v>17</v>
      </c>
      <c r="B498" s="195" t="s">
        <v>5726</v>
      </c>
      <c r="C498" s="196" t="s">
        <v>5611</v>
      </c>
      <c r="D498" s="197" t="s">
        <v>5702</v>
      </c>
      <c r="E498" s="290">
        <v>560000</v>
      </c>
      <c r="F498" s="197"/>
      <c r="G498" s="290">
        <v>560000</v>
      </c>
    </row>
    <row r="499" spans="1:7" ht="15.75" x14ac:dyDescent="0.25">
      <c r="A499" s="197">
        <v>18</v>
      </c>
      <c r="B499" s="195" t="s">
        <v>5727</v>
      </c>
      <c r="C499" s="196" t="s">
        <v>4834</v>
      </c>
      <c r="D499" s="197" t="s">
        <v>3504</v>
      </c>
      <c r="E499" s="290">
        <v>230000</v>
      </c>
      <c r="F499" s="197"/>
      <c r="G499" s="290">
        <v>230000</v>
      </c>
    </row>
    <row r="500" spans="1:7" ht="15.75" x14ac:dyDescent="0.25">
      <c r="A500" s="197">
        <v>19</v>
      </c>
      <c r="B500" s="195" t="s">
        <v>5728</v>
      </c>
      <c r="C500" s="196" t="s">
        <v>4834</v>
      </c>
      <c r="D500" s="197" t="s">
        <v>5702</v>
      </c>
      <c r="E500" s="290">
        <v>560000</v>
      </c>
      <c r="F500" s="197"/>
      <c r="G500" s="290">
        <v>560000</v>
      </c>
    </row>
    <row r="501" spans="1:7" ht="15.75" x14ac:dyDescent="0.25">
      <c r="A501" s="197">
        <v>20</v>
      </c>
      <c r="B501" s="195" t="s">
        <v>5729</v>
      </c>
      <c r="C501" s="196" t="s">
        <v>5612</v>
      </c>
      <c r="D501" s="197" t="s">
        <v>3504</v>
      </c>
      <c r="E501" s="290">
        <v>230000</v>
      </c>
      <c r="F501" s="197"/>
      <c r="G501" s="290">
        <v>230000</v>
      </c>
    </row>
    <row r="502" spans="1:7" ht="15.75" x14ac:dyDescent="0.25">
      <c r="A502" s="197">
        <v>21</v>
      </c>
      <c r="B502" s="195" t="s">
        <v>5730</v>
      </c>
      <c r="C502" s="196" t="s">
        <v>5612</v>
      </c>
      <c r="D502" s="197" t="s">
        <v>5702</v>
      </c>
      <c r="E502" s="290">
        <v>560000</v>
      </c>
      <c r="F502" s="197"/>
      <c r="G502" s="290">
        <v>560000</v>
      </c>
    </row>
    <row r="503" spans="1:7" ht="15.75" x14ac:dyDescent="0.25">
      <c r="A503" s="197">
        <v>22</v>
      </c>
      <c r="B503" s="195" t="s">
        <v>5731</v>
      </c>
      <c r="C503" s="196" t="s">
        <v>5613</v>
      </c>
      <c r="D503" s="197" t="s">
        <v>3504</v>
      </c>
      <c r="E503" s="290">
        <v>230000</v>
      </c>
      <c r="F503" s="197"/>
      <c r="G503" s="290">
        <v>230000</v>
      </c>
    </row>
    <row r="504" spans="1:7" ht="15.75" x14ac:dyDescent="0.25">
      <c r="A504" s="197">
        <v>23</v>
      </c>
      <c r="B504" s="195" t="s">
        <v>5732</v>
      </c>
      <c r="C504" s="196" t="s">
        <v>5613</v>
      </c>
      <c r="D504" s="197" t="s">
        <v>5702</v>
      </c>
      <c r="E504" s="290">
        <v>560000</v>
      </c>
      <c r="F504" s="197"/>
      <c r="G504" s="290">
        <v>560000</v>
      </c>
    </row>
    <row r="505" spans="1:7" ht="15.75" x14ac:dyDescent="0.25">
      <c r="A505" s="197">
        <v>24</v>
      </c>
      <c r="B505" s="195" t="s">
        <v>5733</v>
      </c>
      <c r="C505" s="196" t="s">
        <v>5614</v>
      </c>
      <c r="D505" s="197" t="s">
        <v>4804</v>
      </c>
      <c r="E505" s="290">
        <v>640000</v>
      </c>
      <c r="F505" s="197"/>
      <c r="G505" s="290">
        <v>640000</v>
      </c>
    </row>
    <row r="506" spans="1:7" ht="15.75" x14ac:dyDescent="0.25">
      <c r="A506" s="197">
        <v>25</v>
      </c>
      <c r="B506" s="195" t="s">
        <v>5734</v>
      </c>
      <c r="C506" s="196" t="s">
        <v>5615</v>
      </c>
      <c r="D506" s="197" t="s">
        <v>5702</v>
      </c>
      <c r="E506" s="290">
        <v>560000</v>
      </c>
      <c r="F506" s="197"/>
      <c r="G506" s="290">
        <v>560000</v>
      </c>
    </row>
    <row r="507" spans="1:7" ht="15.75" x14ac:dyDescent="0.25">
      <c r="A507" s="197">
        <v>26</v>
      </c>
      <c r="B507" s="195" t="s">
        <v>5735</v>
      </c>
      <c r="C507" s="196" t="s">
        <v>5615</v>
      </c>
      <c r="D507" s="197" t="s">
        <v>3504</v>
      </c>
      <c r="E507" s="290">
        <v>230000</v>
      </c>
      <c r="F507" s="197"/>
      <c r="G507" s="290">
        <v>230000</v>
      </c>
    </row>
    <row r="508" spans="1:7" ht="15.75" x14ac:dyDescent="0.25">
      <c r="A508" s="197">
        <v>27</v>
      </c>
      <c r="B508" s="195" t="s">
        <v>5736</v>
      </c>
      <c r="C508" s="196" t="s">
        <v>5616</v>
      </c>
      <c r="D508" s="197" t="s">
        <v>3504</v>
      </c>
      <c r="E508" s="290">
        <v>230000</v>
      </c>
      <c r="F508" s="197"/>
      <c r="G508" s="290">
        <v>230000</v>
      </c>
    </row>
    <row r="509" spans="1:7" ht="15.75" x14ac:dyDescent="0.25">
      <c r="A509" s="197">
        <v>28</v>
      </c>
      <c r="B509" s="195" t="s">
        <v>5737</v>
      </c>
      <c r="C509" s="196" t="s">
        <v>5616</v>
      </c>
      <c r="D509" s="197" t="s">
        <v>5702</v>
      </c>
      <c r="E509" s="290">
        <v>560000</v>
      </c>
      <c r="F509" s="197"/>
      <c r="G509" s="290">
        <v>560000</v>
      </c>
    </row>
    <row r="510" spans="1:7" ht="15.75" x14ac:dyDescent="0.25">
      <c r="A510" s="197">
        <v>29</v>
      </c>
      <c r="B510" s="195" t="s">
        <v>5738</v>
      </c>
      <c r="C510" s="196" t="s">
        <v>5617</v>
      </c>
      <c r="D510" s="197" t="s">
        <v>3504</v>
      </c>
      <c r="E510" s="290">
        <v>230000</v>
      </c>
      <c r="F510" s="197"/>
      <c r="G510" s="290">
        <v>230000</v>
      </c>
    </row>
    <row r="511" spans="1:7" ht="15.75" x14ac:dyDescent="0.25">
      <c r="A511" s="197">
        <v>30</v>
      </c>
      <c r="B511" s="195" t="s">
        <v>5739</v>
      </c>
      <c r="C511" s="196" t="s">
        <v>5617</v>
      </c>
      <c r="D511" s="197" t="s">
        <v>5702</v>
      </c>
      <c r="E511" s="290">
        <v>560000</v>
      </c>
      <c r="F511" s="197"/>
      <c r="G511" s="290">
        <v>560000</v>
      </c>
    </row>
    <row r="512" spans="1:7" ht="15.75" x14ac:dyDescent="0.25">
      <c r="A512" s="197">
        <v>31</v>
      </c>
      <c r="B512" s="195" t="s">
        <v>5740</v>
      </c>
      <c r="C512" s="196" t="s">
        <v>5618</v>
      </c>
      <c r="D512" s="197" t="s">
        <v>3504</v>
      </c>
      <c r="E512" s="290">
        <v>690000</v>
      </c>
      <c r="F512" s="197" t="s">
        <v>4470</v>
      </c>
      <c r="G512" s="290">
        <v>690000</v>
      </c>
    </row>
    <row r="513" spans="1:7" ht="15.75" x14ac:dyDescent="0.25">
      <c r="A513" s="197">
        <v>32</v>
      </c>
      <c r="B513" s="195" t="s">
        <v>5741</v>
      </c>
      <c r="C513" s="196" t="s">
        <v>5618</v>
      </c>
      <c r="D513" s="197" t="s">
        <v>5702</v>
      </c>
      <c r="E513" s="290">
        <v>1680000</v>
      </c>
      <c r="F513" s="197" t="s">
        <v>4470</v>
      </c>
      <c r="G513" s="290">
        <v>1680000</v>
      </c>
    </row>
    <row r="514" spans="1:7" ht="15.75" x14ac:dyDescent="0.25">
      <c r="A514" s="197">
        <v>33</v>
      </c>
      <c r="B514" s="195" t="s">
        <v>5742</v>
      </c>
      <c r="C514" s="196" t="s">
        <v>5619</v>
      </c>
      <c r="D514" s="197" t="s">
        <v>4804</v>
      </c>
      <c r="E514" s="290">
        <v>640000</v>
      </c>
      <c r="F514" s="197"/>
      <c r="G514" s="290">
        <v>640000</v>
      </c>
    </row>
    <row r="515" spans="1:7" ht="15.75" x14ac:dyDescent="0.25">
      <c r="A515" s="197">
        <v>34</v>
      </c>
      <c r="B515" s="195" t="s">
        <v>5743</v>
      </c>
      <c r="C515" s="196" t="s">
        <v>5620</v>
      </c>
      <c r="D515" s="197" t="s">
        <v>5702</v>
      </c>
      <c r="E515" s="290">
        <v>560000</v>
      </c>
      <c r="F515" s="197"/>
      <c r="G515" s="290">
        <v>560000</v>
      </c>
    </row>
    <row r="516" spans="1:7" ht="15.75" x14ac:dyDescent="0.25">
      <c r="A516" s="197">
        <v>35</v>
      </c>
      <c r="B516" s="195" t="s">
        <v>5744</v>
      </c>
      <c r="C516" s="196" t="s">
        <v>5620</v>
      </c>
      <c r="D516" s="197" t="s">
        <v>3504</v>
      </c>
      <c r="E516" s="290">
        <v>230000</v>
      </c>
      <c r="F516" s="197"/>
      <c r="G516" s="290">
        <v>230000</v>
      </c>
    </row>
    <row r="517" spans="1:7" ht="15.75" x14ac:dyDescent="0.25">
      <c r="A517" s="197">
        <v>36</v>
      </c>
      <c r="B517" s="195" t="s">
        <v>5745</v>
      </c>
      <c r="C517" s="196" t="s">
        <v>5621</v>
      </c>
      <c r="D517" s="197" t="s">
        <v>3504</v>
      </c>
      <c r="E517" s="290">
        <v>230000</v>
      </c>
      <c r="F517" s="197"/>
      <c r="G517" s="290">
        <v>230000</v>
      </c>
    </row>
    <row r="518" spans="1:7" ht="15.75" x14ac:dyDescent="0.25">
      <c r="A518" s="197">
        <v>37</v>
      </c>
      <c r="B518" s="195" t="s">
        <v>5746</v>
      </c>
      <c r="C518" s="196" t="s">
        <v>5621</v>
      </c>
      <c r="D518" s="197" t="s">
        <v>5702</v>
      </c>
      <c r="E518" s="290">
        <v>560000</v>
      </c>
      <c r="F518" s="197"/>
      <c r="G518" s="290">
        <v>560000</v>
      </c>
    </row>
    <row r="519" spans="1:7" ht="15.75" x14ac:dyDescent="0.25">
      <c r="A519" s="197">
        <v>38</v>
      </c>
      <c r="B519" s="195" t="s">
        <v>5747</v>
      </c>
      <c r="C519" s="196" t="s">
        <v>5622</v>
      </c>
      <c r="D519" s="197" t="s">
        <v>5702</v>
      </c>
      <c r="E519" s="290">
        <v>1680000</v>
      </c>
      <c r="F519" s="197" t="s">
        <v>4470</v>
      </c>
      <c r="G519" s="290">
        <v>1680000</v>
      </c>
    </row>
    <row r="520" spans="1:7" ht="15.75" x14ac:dyDescent="0.25">
      <c r="A520" s="197">
        <v>39</v>
      </c>
      <c r="B520" s="195" t="s">
        <v>5748</v>
      </c>
      <c r="C520" s="196" t="s">
        <v>5622</v>
      </c>
      <c r="D520" s="197" t="s">
        <v>3504</v>
      </c>
      <c r="E520" s="290">
        <v>690000</v>
      </c>
      <c r="F520" s="197" t="s">
        <v>4470</v>
      </c>
      <c r="G520" s="290">
        <v>690000</v>
      </c>
    </row>
    <row r="521" spans="1:7" ht="15.75" x14ac:dyDescent="0.25">
      <c r="A521" s="197">
        <v>40</v>
      </c>
      <c r="B521" s="195" t="s">
        <v>5749</v>
      </c>
      <c r="C521" s="196" t="s">
        <v>3114</v>
      </c>
      <c r="D521" s="197" t="s">
        <v>3504</v>
      </c>
      <c r="E521" s="290">
        <v>230000</v>
      </c>
      <c r="F521" s="197"/>
      <c r="G521" s="290">
        <v>230000</v>
      </c>
    </row>
    <row r="522" spans="1:7" ht="15.75" x14ac:dyDescent="0.25">
      <c r="A522" s="197">
        <v>41</v>
      </c>
      <c r="B522" s="195" t="s">
        <v>5750</v>
      </c>
      <c r="C522" s="196" t="s">
        <v>3114</v>
      </c>
      <c r="D522" s="197" t="s">
        <v>5702</v>
      </c>
      <c r="E522" s="290">
        <v>560000</v>
      </c>
      <c r="F522" s="197"/>
      <c r="G522" s="290">
        <v>560000</v>
      </c>
    </row>
    <row r="523" spans="1:7" ht="15.75" x14ac:dyDescent="0.25">
      <c r="A523" s="197">
        <v>42</v>
      </c>
      <c r="B523" s="195" t="s">
        <v>5751</v>
      </c>
      <c r="C523" s="196" t="s">
        <v>5623</v>
      </c>
      <c r="D523" s="197" t="s">
        <v>3504</v>
      </c>
      <c r="E523" s="290">
        <v>230000</v>
      </c>
      <c r="F523" s="197"/>
      <c r="G523" s="290">
        <v>230000</v>
      </c>
    </row>
    <row r="524" spans="1:7" ht="15.75" x14ac:dyDescent="0.25">
      <c r="A524" s="197">
        <v>43</v>
      </c>
      <c r="B524" s="195" t="s">
        <v>5752</v>
      </c>
      <c r="C524" s="196" t="s">
        <v>5623</v>
      </c>
      <c r="D524" s="197" t="s">
        <v>5702</v>
      </c>
      <c r="E524" s="290">
        <v>560000</v>
      </c>
      <c r="F524" s="197"/>
      <c r="G524" s="290">
        <v>560000</v>
      </c>
    </row>
    <row r="525" spans="1:7" ht="15.75" x14ac:dyDescent="0.25">
      <c r="A525" s="197">
        <v>44</v>
      </c>
      <c r="B525" s="195" t="s">
        <v>5753</v>
      </c>
      <c r="C525" s="196" t="s">
        <v>2849</v>
      </c>
      <c r="D525" s="197" t="s">
        <v>5702</v>
      </c>
      <c r="E525" s="290">
        <v>560000</v>
      </c>
      <c r="F525" s="197"/>
      <c r="G525" s="290">
        <v>560000</v>
      </c>
    </row>
    <row r="526" spans="1:7" ht="15.75" x14ac:dyDescent="0.25">
      <c r="A526" s="197">
        <v>45</v>
      </c>
      <c r="B526" s="195" t="s">
        <v>5754</v>
      </c>
      <c r="C526" s="196" t="s">
        <v>2953</v>
      </c>
      <c r="D526" s="197" t="s">
        <v>5702</v>
      </c>
      <c r="E526" s="290">
        <v>560000</v>
      </c>
      <c r="F526" s="197"/>
      <c r="G526" s="290">
        <v>560000</v>
      </c>
    </row>
    <row r="527" spans="1:7" ht="15.75" x14ac:dyDescent="0.25">
      <c r="A527" s="197">
        <v>46</v>
      </c>
      <c r="B527" s="195" t="s">
        <v>5755</v>
      </c>
      <c r="C527" s="196" t="s">
        <v>2963</v>
      </c>
      <c r="D527" s="197" t="s">
        <v>3504</v>
      </c>
      <c r="E527" s="290">
        <v>230000</v>
      </c>
      <c r="F527" s="197"/>
      <c r="G527" s="290">
        <v>230000</v>
      </c>
    </row>
    <row r="528" spans="1:7" ht="15.75" x14ac:dyDescent="0.25">
      <c r="A528" s="197">
        <v>47</v>
      </c>
      <c r="B528" s="195" t="s">
        <v>5756</v>
      </c>
      <c r="C528" s="196" t="s">
        <v>2963</v>
      </c>
      <c r="D528" s="197" t="s">
        <v>5702</v>
      </c>
      <c r="E528" s="290">
        <v>560000</v>
      </c>
      <c r="F528" s="197"/>
      <c r="G528" s="290">
        <v>560000</v>
      </c>
    </row>
    <row r="529" spans="1:7" ht="15.75" x14ac:dyDescent="0.25">
      <c r="A529" s="197">
        <v>48</v>
      </c>
      <c r="B529" s="195" t="s">
        <v>5757</v>
      </c>
      <c r="C529" s="196" t="s">
        <v>5624</v>
      </c>
      <c r="D529" s="197" t="s">
        <v>3504</v>
      </c>
      <c r="E529" s="290">
        <v>230000</v>
      </c>
      <c r="F529" s="197"/>
      <c r="G529" s="290">
        <v>230000</v>
      </c>
    </row>
    <row r="530" spans="1:7" ht="15.75" x14ac:dyDescent="0.25">
      <c r="A530" s="197">
        <v>49</v>
      </c>
      <c r="B530" s="195" t="s">
        <v>5758</v>
      </c>
      <c r="C530" s="196" t="s">
        <v>5624</v>
      </c>
      <c r="D530" s="197" t="s">
        <v>5702</v>
      </c>
      <c r="E530" s="290">
        <v>560000</v>
      </c>
      <c r="F530" s="197"/>
      <c r="G530" s="290">
        <v>560000</v>
      </c>
    </row>
    <row r="531" spans="1:7" ht="15.75" x14ac:dyDescent="0.25">
      <c r="A531" s="197">
        <v>50</v>
      </c>
      <c r="B531" s="195" t="s">
        <v>5759</v>
      </c>
      <c r="C531" s="196" t="s">
        <v>5625</v>
      </c>
      <c r="D531" s="197" t="s">
        <v>5702</v>
      </c>
      <c r="E531" s="290">
        <v>560000</v>
      </c>
      <c r="F531" s="197"/>
      <c r="G531" s="290">
        <v>560000</v>
      </c>
    </row>
    <row r="532" spans="1:7" ht="15.75" x14ac:dyDescent="0.25">
      <c r="A532" s="197">
        <v>51</v>
      </c>
      <c r="B532" s="195" t="s">
        <v>5760</v>
      </c>
      <c r="C532" s="196" t="s">
        <v>5625</v>
      </c>
      <c r="D532" s="197" t="s">
        <v>3504</v>
      </c>
      <c r="E532" s="290">
        <v>230000</v>
      </c>
      <c r="F532" s="197"/>
      <c r="G532" s="290">
        <v>230000</v>
      </c>
    </row>
    <row r="533" spans="1:7" ht="15.75" x14ac:dyDescent="0.25">
      <c r="A533" s="197">
        <v>52</v>
      </c>
      <c r="B533" s="195" t="s">
        <v>5761</v>
      </c>
      <c r="C533" s="196" t="s">
        <v>5626</v>
      </c>
      <c r="D533" s="197" t="s">
        <v>3504</v>
      </c>
      <c r="E533" s="290">
        <v>230000</v>
      </c>
      <c r="F533" s="197"/>
      <c r="G533" s="290">
        <v>230000</v>
      </c>
    </row>
    <row r="534" spans="1:7" ht="15.75" x14ac:dyDescent="0.25">
      <c r="A534" s="197">
        <v>53</v>
      </c>
      <c r="B534" s="195" t="s">
        <v>5762</v>
      </c>
      <c r="C534" s="196" t="s">
        <v>5626</v>
      </c>
      <c r="D534" s="197" t="s">
        <v>5702</v>
      </c>
      <c r="E534" s="290">
        <v>560000</v>
      </c>
      <c r="F534" s="197"/>
      <c r="G534" s="290">
        <v>560000</v>
      </c>
    </row>
    <row r="535" spans="1:7" ht="15.75" x14ac:dyDescent="0.25">
      <c r="A535" s="197">
        <v>54</v>
      </c>
      <c r="B535" s="195" t="s">
        <v>5763</v>
      </c>
      <c r="C535" s="196" t="s">
        <v>5627</v>
      </c>
      <c r="D535" s="197" t="s">
        <v>5702</v>
      </c>
      <c r="E535" s="290"/>
      <c r="F535" s="200" t="s">
        <v>5919</v>
      </c>
    </row>
    <row r="536" spans="1:7" ht="15.75" x14ac:dyDescent="0.25">
      <c r="A536" s="197">
        <v>55</v>
      </c>
      <c r="B536" s="195" t="s">
        <v>5764</v>
      </c>
      <c r="C536" s="196" t="s">
        <v>5628</v>
      </c>
      <c r="D536" s="197" t="s">
        <v>5709</v>
      </c>
      <c r="E536" s="290">
        <v>150000</v>
      </c>
      <c r="F536" s="197"/>
    </row>
    <row r="537" spans="1:7" ht="15.75" x14ac:dyDescent="0.25">
      <c r="A537" s="197">
        <v>56</v>
      </c>
      <c r="B537" s="195" t="s">
        <v>5765</v>
      </c>
      <c r="C537" s="196" t="s">
        <v>5629</v>
      </c>
      <c r="D537" s="197" t="s">
        <v>5702</v>
      </c>
      <c r="E537" s="290">
        <v>560000</v>
      </c>
      <c r="F537" s="197"/>
    </row>
    <row r="538" spans="1:7" ht="15.75" x14ac:dyDescent="0.25">
      <c r="A538" s="197">
        <v>57</v>
      </c>
      <c r="B538" s="195" t="s">
        <v>5766</v>
      </c>
      <c r="C538" s="196" t="s">
        <v>5629</v>
      </c>
      <c r="D538" s="197" t="s">
        <v>3504</v>
      </c>
      <c r="E538" s="290">
        <v>230000</v>
      </c>
      <c r="F538" s="197"/>
    </row>
    <row r="539" spans="1:7" ht="15.75" x14ac:dyDescent="0.25">
      <c r="A539" s="197">
        <v>58</v>
      </c>
      <c r="B539" s="195" t="s">
        <v>5767</v>
      </c>
      <c r="C539" s="196" t="s">
        <v>2539</v>
      </c>
      <c r="D539" s="197" t="s">
        <v>5702</v>
      </c>
      <c r="E539" s="290">
        <v>560000</v>
      </c>
      <c r="F539" s="197"/>
    </row>
    <row r="540" spans="1:7" ht="15.75" x14ac:dyDescent="0.25">
      <c r="A540" s="197">
        <v>59</v>
      </c>
      <c r="B540" s="195" t="s">
        <v>5768</v>
      </c>
      <c r="C540" s="196" t="s">
        <v>2539</v>
      </c>
      <c r="D540" s="197" t="s">
        <v>3504</v>
      </c>
      <c r="E540" s="290">
        <v>230000</v>
      </c>
      <c r="F540" s="197"/>
    </row>
    <row r="541" spans="1:7" ht="15.75" x14ac:dyDescent="0.25">
      <c r="A541" s="197">
        <v>60</v>
      </c>
      <c r="B541" s="195" t="s">
        <v>5769</v>
      </c>
      <c r="C541" s="196" t="s">
        <v>2925</v>
      </c>
      <c r="D541" s="197" t="s">
        <v>3504</v>
      </c>
      <c r="E541" s="290">
        <v>230000</v>
      </c>
      <c r="F541" s="197"/>
    </row>
    <row r="542" spans="1:7" ht="15.75" x14ac:dyDescent="0.25">
      <c r="A542" s="197">
        <v>61</v>
      </c>
      <c r="B542" s="195" t="s">
        <v>5770</v>
      </c>
      <c r="C542" s="196" t="s">
        <v>2925</v>
      </c>
      <c r="D542" s="197" t="s">
        <v>5702</v>
      </c>
      <c r="E542" s="290">
        <v>560000</v>
      </c>
      <c r="F542" s="197"/>
    </row>
    <row r="543" spans="1:7" ht="15.75" x14ac:dyDescent="0.25">
      <c r="A543" s="197">
        <v>62</v>
      </c>
      <c r="B543" s="195" t="s">
        <v>5771</v>
      </c>
      <c r="C543" s="196" t="s">
        <v>5630</v>
      </c>
      <c r="D543" s="197" t="s">
        <v>5702</v>
      </c>
      <c r="E543" s="290">
        <v>560000</v>
      </c>
      <c r="F543" s="197"/>
    </row>
    <row r="544" spans="1:7" ht="15.75" x14ac:dyDescent="0.25">
      <c r="A544" s="197">
        <v>63</v>
      </c>
      <c r="B544" s="195" t="s">
        <v>5772</v>
      </c>
      <c r="C544" s="196" t="s">
        <v>5630</v>
      </c>
      <c r="D544" s="197" t="s">
        <v>3504</v>
      </c>
      <c r="E544" s="290">
        <v>230000</v>
      </c>
      <c r="F544" s="197"/>
    </row>
    <row r="545" spans="1:6" ht="15.75" x14ac:dyDescent="0.25">
      <c r="A545" s="197">
        <v>64</v>
      </c>
      <c r="B545" s="195" t="s">
        <v>5773</v>
      </c>
      <c r="C545" s="196" t="s">
        <v>5630</v>
      </c>
      <c r="D545" s="197" t="s">
        <v>4804</v>
      </c>
      <c r="E545" s="290">
        <v>640000</v>
      </c>
      <c r="F545" s="197"/>
    </row>
    <row r="546" spans="1:6" ht="15.75" x14ac:dyDescent="0.25">
      <c r="A546" s="197">
        <v>65</v>
      </c>
      <c r="B546" s="195" t="s">
        <v>5774</v>
      </c>
      <c r="C546" s="196" t="s">
        <v>5627</v>
      </c>
      <c r="D546" s="197" t="s">
        <v>3504</v>
      </c>
      <c r="E546" s="290"/>
      <c r="F546" s="200" t="s">
        <v>5919</v>
      </c>
    </row>
    <row r="547" spans="1:6" ht="15.75" x14ac:dyDescent="0.25">
      <c r="A547" s="197">
        <v>66</v>
      </c>
      <c r="B547" s="195" t="s">
        <v>5775</v>
      </c>
      <c r="C547" s="196" t="s">
        <v>5631</v>
      </c>
      <c r="D547" s="197" t="s">
        <v>5702</v>
      </c>
      <c r="E547" s="290">
        <v>560000</v>
      </c>
      <c r="F547" s="197"/>
    </row>
    <row r="548" spans="1:6" ht="15.75" x14ac:dyDescent="0.25">
      <c r="A548" s="197">
        <v>67</v>
      </c>
      <c r="B548" s="195" t="s">
        <v>5776</v>
      </c>
      <c r="C548" s="196" t="s">
        <v>5631</v>
      </c>
      <c r="D548" s="197" t="s">
        <v>3504</v>
      </c>
      <c r="E548" s="290">
        <v>230000</v>
      </c>
      <c r="F548" s="197"/>
    </row>
    <row r="549" spans="1:6" ht="15.75" x14ac:dyDescent="0.25">
      <c r="A549" s="197">
        <v>68</v>
      </c>
      <c r="B549" s="195" t="s">
        <v>5777</v>
      </c>
      <c r="C549" s="196" t="s">
        <v>5632</v>
      </c>
      <c r="D549" s="197" t="s">
        <v>5926</v>
      </c>
      <c r="E549" s="290">
        <v>700000</v>
      </c>
      <c r="F549" s="197" t="s">
        <v>5255</v>
      </c>
    </row>
    <row r="550" spans="1:6" ht="15.75" x14ac:dyDescent="0.25">
      <c r="A550" s="197">
        <v>69</v>
      </c>
      <c r="B550" s="195" t="s">
        <v>5778</v>
      </c>
      <c r="C550" s="196" t="s">
        <v>5633</v>
      </c>
      <c r="D550" s="197" t="s">
        <v>5702</v>
      </c>
      <c r="E550" s="290">
        <v>560000</v>
      </c>
      <c r="F550" s="197"/>
    </row>
    <row r="551" spans="1:6" ht="15.75" x14ac:dyDescent="0.25">
      <c r="A551" s="197">
        <v>70</v>
      </c>
      <c r="B551" s="195" t="s">
        <v>5779</v>
      </c>
      <c r="C551" s="196" t="s">
        <v>5633</v>
      </c>
      <c r="D551" s="197" t="s">
        <v>3504</v>
      </c>
      <c r="E551" s="290">
        <v>230000</v>
      </c>
      <c r="F551" s="197"/>
    </row>
    <row r="552" spans="1:6" ht="15.75" x14ac:dyDescent="0.25">
      <c r="A552" s="197">
        <v>71</v>
      </c>
      <c r="B552" s="195" t="s">
        <v>5780</v>
      </c>
      <c r="C552" s="196" t="s">
        <v>5634</v>
      </c>
      <c r="D552" s="197" t="s">
        <v>5703</v>
      </c>
      <c r="E552" s="290">
        <v>720000</v>
      </c>
      <c r="F552" s="197" t="s">
        <v>5939</v>
      </c>
    </row>
    <row r="553" spans="1:6" ht="15.75" x14ac:dyDescent="0.25">
      <c r="A553" s="197">
        <v>72</v>
      </c>
      <c r="B553" s="195" t="s">
        <v>5781</v>
      </c>
      <c r="C553" s="196" t="s">
        <v>5635</v>
      </c>
      <c r="D553" s="197" t="s">
        <v>5702</v>
      </c>
      <c r="E553" s="290">
        <v>560000</v>
      </c>
      <c r="F553" s="197"/>
    </row>
    <row r="554" spans="1:6" ht="15.75" x14ac:dyDescent="0.25">
      <c r="A554" s="197">
        <v>73</v>
      </c>
      <c r="B554" s="195" t="s">
        <v>5782</v>
      </c>
      <c r="C554" s="196" t="s">
        <v>5635</v>
      </c>
      <c r="D554" s="197" t="s">
        <v>3504</v>
      </c>
      <c r="E554" s="290">
        <v>230000</v>
      </c>
      <c r="F554" s="197"/>
    </row>
    <row r="555" spans="1:6" ht="15.75" x14ac:dyDescent="0.25">
      <c r="A555" s="197">
        <v>74</v>
      </c>
      <c r="B555" s="195" t="s">
        <v>5783</v>
      </c>
      <c r="C555" s="196" t="s">
        <v>2797</v>
      </c>
      <c r="D555" s="197" t="s">
        <v>3504</v>
      </c>
      <c r="E555" s="290">
        <v>230000</v>
      </c>
      <c r="F555" s="197"/>
    </row>
    <row r="556" spans="1:6" ht="15.75" x14ac:dyDescent="0.25">
      <c r="A556" s="197">
        <v>75</v>
      </c>
      <c r="B556" s="195" t="s">
        <v>5784</v>
      </c>
      <c r="C556" s="196" t="s">
        <v>2797</v>
      </c>
      <c r="D556" s="197" t="s">
        <v>5702</v>
      </c>
      <c r="E556" s="290">
        <v>560000</v>
      </c>
      <c r="F556" s="197"/>
    </row>
    <row r="557" spans="1:6" ht="15.75" x14ac:dyDescent="0.25">
      <c r="A557" s="197">
        <v>76</v>
      </c>
      <c r="B557" s="195" t="s">
        <v>5785</v>
      </c>
      <c r="C557" s="196" t="s">
        <v>5636</v>
      </c>
      <c r="D557" s="197" t="s">
        <v>5702</v>
      </c>
      <c r="E557" s="290">
        <v>560000</v>
      </c>
      <c r="F557" s="197"/>
    </row>
    <row r="558" spans="1:6" ht="15.75" x14ac:dyDescent="0.25">
      <c r="A558" s="197">
        <v>77</v>
      </c>
      <c r="B558" s="195" t="s">
        <v>5786</v>
      </c>
      <c r="C558" s="196" t="s">
        <v>5636</v>
      </c>
      <c r="D558" s="197" t="s">
        <v>3504</v>
      </c>
      <c r="E558" s="290">
        <v>230000</v>
      </c>
      <c r="F558" s="197"/>
    </row>
    <row r="559" spans="1:6" ht="15.75" x14ac:dyDescent="0.25">
      <c r="A559" s="197">
        <v>78</v>
      </c>
      <c r="B559" s="195" t="s">
        <v>5787</v>
      </c>
      <c r="C559" s="196" t="s">
        <v>5637</v>
      </c>
      <c r="D559" s="197" t="s">
        <v>5702</v>
      </c>
      <c r="E559" s="290">
        <v>560000</v>
      </c>
      <c r="F559" s="197"/>
    </row>
    <row r="560" spans="1:6" ht="15.75" x14ac:dyDescent="0.25">
      <c r="A560" s="197">
        <v>79</v>
      </c>
      <c r="B560" s="195" t="s">
        <v>5788</v>
      </c>
      <c r="C560" s="196" t="s">
        <v>5637</v>
      </c>
      <c r="D560" s="197" t="s">
        <v>3504</v>
      </c>
      <c r="E560" s="290">
        <v>230000</v>
      </c>
      <c r="F560" s="197"/>
    </row>
    <row r="561" spans="1:7" ht="15.75" x14ac:dyDescent="0.25">
      <c r="A561" s="197">
        <v>80</v>
      </c>
      <c r="B561" s="195" t="s">
        <v>5789</v>
      </c>
      <c r="C561" s="196" t="s">
        <v>5638</v>
      </c>
      <c r="D561" s="197" t="s">
        <v>5702</v>
      </c>
      <c r="E561" s="290">
        <v>560000</v>
      </c>
      <c r="F561" s="197"/>
    </row>
    <row r="562" spans="1:7" ht="15.75" x14ac:dyDescent="0.25">
      <c r="A562" s="197">
        <v>81</v>
      </c>
      <c r="B562" s="195" t="s">
        <v>5790</v>
      </c>
      <c r="C562" s="196" t="s">
        <v>5638</v>
      </c>
      <c r="D562" s="197" t="s">
        <v>3504</v>
      </c>
      <c r="E562" s="290">
        <v>230000</v>
      </c>
      <c r="F562" s="197"/>
    </row>
    <row r="563" spans="1:7" ht="15.75" x14ac:dyDescent="0.25">
      <c r="A563" s="197">
        <v>82</v>
      </c>
      <c r="B563" s="195" t="s">
        <v>5791</v>
      </c>
      <c r="C563" s="196" t="s">
        <v>5639</v>
      </c>
      <c r="D563" s="197" t="s">
        <v>3504</v>
      </c>
      <c r="E563" s="290">
        <v>230000</v>
      </c>
      <c r="F563" s="197"/>
    </row>
    <row r="564" spans="1:7" ht="15.75" x14ac:dyDescent="0.25">
      <c r="A564" s="197">
        <v>83</v>
      </c>
      <c r="B564" s="195" t="s">
        <v>5792</v>
      </c>
      <c r="C564" s="196" t="s">
        <v>5639</v>
      </c>
      <c r="D564" s="197" t="s">
        <v>5702</v>
      </c>
      <c r="E564" s="290">
        <v>560000</v>
      </c>
      <c r="F564" s="197"/>
    </row>
    <row r="565" spans="1:7" ht="15.75" x14ac:dyDescent="0.25">
      <c r="A565" s="197">
        <v>84</v>
      </c>
      <c r="B565" s="195" t="s">
        <v>5793</v>
      </c>
      <c r="C565" s="196" t="s">
        <v>5640</v>
      </c>
      <c r="D565" s="197" t="s">
        <v>5702</v>
      </c>
      <c r="E565" s="290">
        <v>560000</v>
      </c>
      <c r="F565" s="197"/>
    </row>
    <row r="566" spans="1:7" ht="15.75" x14ac:dyDescent="0.25">
      <c r="A566" s="197">
        <v>85</v>
      </c>
      <c r="B566" s="195" t="s">
        <v>5794</v>
      </c>
      <c r="C566" s="196" t="s">
        <v>5640</v>
      </c>
      <c r="D566" s="197" t="s">
        <v>3504</v>
      </c>
      <c r="E566" s="290">
        <v>230000</v>
      </c>
      <c r="F566" s="197"/>
    </row>
    <row r="567" spans="1:7" ht="15.75" x14ac:dyDescent="0.25">
      <c r="A567" s="197">
        <v>86</v>
      </c>
      <c r="B567" s="195" t="s">
        <v>5795</v>
      </c>
      <c r="C567" s="196" t="s">
        <v>5641</v>
      </c>
      <c r="D567" s="197" t="s">
        <v>5926</v>
      </c>
      <c r="E567" s="290">
        <v>1330000</v>
      </c>
      <c r="F567" s="197" t="s">
        <v>5920</v>
      </c>
    </row>
    <row r="568" spans="1:7" ht="15.75" x14ac:dyDescent="0.25">
      <c r="A568" s="197">
        <v>87</v>
      </c>
      <c r="B568" s="195" t="s">
        <v>5796</v>
      </c>
      <c r="C568" s="196" t="s">
        <v>5642</v>
      </c>
      <c r="D568" s="197" t="s">
        <v>5702</v>
      </c>
      <c r="E568" s="290">
        <v>560000</v>
      </c>
      <c r="F568" s="197"/>
    </row>
    <row r="569" spans="1:7" ht="15.75" x14ac:dyDescent="0.25">
      <c r="A569" s="197">
        <v>88</v>
      </c>
      <c r="B569" s="195" t="s">
        <v>5797</v>
      </c>
      <c r="C569" s="196" t="s">
        <v>5642</v>
      </c>
      <c r="D569" s="197" t="s">
        <v>3504</v>
      </c>
      <c r="E569" s="290">
        <v>230000</v>
      </c>
      <c r="F569" s="197"/>
      <c r="G569" s="292"/>
    </row>
    <row r="570" spans="1:7" ht="15.75" x14ac:dyDescent="0.25">
      <c r="A570" s="197">
        <v>89</v>
      </c>
      <c r="B570" s="195" t="s">
        <v>5798</v>
      </c>
      <c r="C570" s="196" t="s">
        <v>5643</v>
      </c>
      <c r="D570" s="197" t="s">
        <v>3504</v>
      </c>
      <c r="E570" s="290">
        <v>230000</v>
      </c>
      <c r="F570" s="197"/>
      <c r="G570" s="290">
        <v>230000</v>
      </c>
    </row>
    <row r="571" spans="1:7" ht="15.75" x14ac:dyDescent="0.25">
      <c r="A571" s="197">
        <v>90</v>
      </c>
      <c r="B571" s="195" t="s">
        <v>5799</v>
      </c>
      <c r="C571" s="196" t="s">
        <v>5643</v>
      </c>
      <c r="D571" s="197" t="s">
        <v>5702</v>
      </c>
      <c r="E571" s="290">
        <v>560000</v>
      </c>
      <c r="F571" s="197"/>
      <c r="G571" s="290">
        <v>560000</v>
      </c>
    </row>
    <row r="572" spans="1:7" ht="15.75" x14ac:dyDescent="0.25">
      <c r="A572" s="197">
        <v>91</v>
      </c>
      <c r="B572" s="195" t="s">
        <v>5800</v>
      </c>
      <c r="C572" s="196" t="s">
        <v>5644</v>
      </c>
      <c r="D572" s="197" t="s">
        <v>3504</v>
      </c>
      <c r="E572" s="290">
        <v>230000</v>
      </c>
      <c r="F572" s="197"/>
      <c r="G572" s="290">
        <v>230000</v>
      </c>
    </row>
    <row r="573" spans="1:7" ht="15.75" x14ac:dyDescent="0.25">
      <c r="A573" s="197">
        <v>92</v>
      </c>
      <c r="B573" s="195" t="s">
        <v>5801</v>
      </c>
      <c r="C573" s="196" t="s">
        <v>5644</v>
      </c>
      <c r="D573" s="197" t="s">
        <v>5702</v>
      </c>
      <c r="E573" s="290">
        <v>560000</v>
      </c>
      <c r="F573" s="197"/>
      <c r="G573" s="290">
        <v>560000</v>
      </c>
    </row>
    <row r="574" spans="1:7" ht="15.75" x14ac:dyDescent="0.25">
      <c r="A574" s="197">
        <v>93</v>
      </c>
      <c r="B574" s="195" t="s">
        <v>5802</v>
      </c>
      <c r="C574" s="196" t="s">
        <v>5645</v>
      </c>
      <c r="D574" s="197" t="s">
        <v>3504</v>
      </c>
      <c r="E574" s="290">
        <v>230000</v>
      </c>
      <c r="F574" s="197"/>
      <c r="G574" s="290">
        <v>230000</v>
      </c>
    </row>
    <row r="575" spans="1:7" ht="15.75" x14ac:dyDescent="0.25">
      <c r="A575" s="197">
        <v>94</v>
      </c>
      <c r="B575" s="195" t="s">
        <v>5803</v>
      </c>
      <c r="C575" s="196" t="s">
        <v>5645</v>
      </c>
      <c r="D575" s="197" t="s">
        <v>5702</v>
      </c>
      <c r="E575" s="290">
        <v>560000</v>
      </c>
      <c r="F575" s="197"/>
      <c r="G575" s="290">
        <v>560000</v>
      </c>
    </row>
    <row r="576" spans="1:7" ht="15.75" x14ac:dyDescent="0.25">
      <c r="A576" s="197">
        <v>95</v>
      </c>
      <c r="B576" s="195" t="s">
        <v>5804</v>
      </c>
      <c r="C576" s="196" t="s">
        <v>5646</v>
      </c>
      <c r="D576" s="197" t="s">
        <v>5702</v>
      </c>
      <c r="E576" s="290">
        <v>560000</v>
      </c>
      <c r="F576" s="197"/>
      <c r="G576" s="290">
        <v>560000</v>
      </c>
    </row>
    <row r="577" spans="1:9" ht="15.75" x14ac:dyDescent="0.25">
      <c r="A577" s="197">
        <v>96</v>
      </c>
      <c r="B577" s="195" t="s">
        <v>5805</v>
      </c>
      <c r="C577" s="196" t="s">
        <v>5646</v>
      </c>
      <c r="D577" s="197" t="s">
        <v>3504</v>
      </c>
      <c r="E577" s="290">
        <v>230000</v>
      </c>
      <c r="F577" s="197"/>
      <c r="G577" s="290">
        <v>230000</v>
      </c>
    </row>
    <row r="578" spans="1:9" ht="15.75" x14ac:dyDescent="0.25">
      <c r="A578" s="197">
        <v>97</v>
      </c>
      <c r="B578" s="195" t="s">
        <v>5806</v>
      </c>
      <c r="C578" s="196" t="s">
        <v>3655</v>
      </c>
      <c r="D578" s="197" t="s">
        <v>3504</v>
      </c>
      <c r="E578" s="290">
        <v>230000</v>
      </c>
      <c r="F578" s="197"/>
      <c r="G578" s="290">
        <v>230000</v>
      </c>
    </row>
    <row r="579" spans="1:9" ht="15.75" x14ac:dyDescent="0.25">
      <c r="A579" s="197">
        <v>98</v>
      </c>
      <c r="B579" s="195" t="s">
        <v>5807</v>
      </c>
      <c r="C579" s="196" t="s">
        <v>3655</v>
      </c>
      <c r="D579" s="197" t="s">
        <v>5702</v>
      </c>
      <c r="E579" s="290">
        <v>560000</v>
      </c>
      <c r="F579" s="197"/>
      <c r="G579" s="290">
        <v>560000</v>
      </c>
      <c r="I579" s="261"/>
    </row>
    <row r="580" spans="1:9" ht="15.75" x14ac:dyDescent="0.25">
      <c r="A580" s="197">
        <v>99</v>
      </c>
      <c r="B580" s="195" t="s">
        <v>5808</v>
      </c>
      <c r="C580" s="196" t="s">
        <v>5647</v>
      </c>
      <c r="D580" s="197" t="s">
        <v>3504</v>
      </c>
      <c r="E580" s="290">
        <v>230000</v>
      </c>
      <c r="F580" s="197"/>
      <c r="G580" s="290">
        <v>230000</v>
      </c>
    </row>
    <row r="581" spans="1:9" ht="15.75" x14ac:dyDescent="0.25">
      <c r="A581" s="197">
        <v>100</v>
      </c>
      <c r="B581" s="195" t="s">
        <v>5809</v>
      </c>
      <c r="C581" s="196" t="s">
        <v>5647</v>
      </c>
      <c r="D581" s="197" t="s">
        <v>5702</v>
      </c>
      <c r="E581" s="290">
        <v>560000</v>
      </c>
      <c r="F581" s="197"/>
      <c r="G581" s="290">
        <v>560000</v>
      </c>
    </row>
    <row r="582" spans="1:9" ht="15.75" x14ac:dyDescent="0.25">
      <c r="A582" s="197">
        <v>101</v>
      </c>
      <c r="B582" s="195" t="s">
        <v>5810</v>
      </c>
      <c r="C582" s="196" t="s">
        <v>5648</v>
      </c>
      <c r="D582" s="197" t="s">
        <v>3504</v>
      </c>
      <c r="E582" s="290">
        <v>230000</v>
      </c>
      <c r="F582" s="197"/>
      <c r="G582" s="290">
        <v>230000</v>
      </c>
    </row>
    <row r="583" spans="1:9" ht="15.75" x14ac:dyDescent="0.25">
      <c r="A583" s="197">
        <v>102</v>
      </c>
      <c r="B583" s="195" t="s">
        <v>5811</v>
      </c>
      <c r="C583" s="196" t="s">
        <v>5648</v>
      </c>
      <c r="D583" s="197" t="s">
        <v>5702</v>
      </c>
      <c r="E583" s="290">
        <v>560000</v>
      </c>
      <c r="F583" s="197"/>
      <c r="G583" s="290">
        <v>560000</v>
      </c>
    </row>
    <row r="584" spans="1:9" ht="15.75" x14ac:dyDescent="0.25">
      <c r="A584" s="197">
        <v>103</v>
      </c>
      <c r="B584" s="195" t="s">
        <v>5812</v>
      </c>
      <c r="C584" s="196" t="s">
        <v>5649</v>
      </c>
      <c r="D584" s="197" t="s">
        <v>2575</v>
      </c>
      <c r="E584" s="290">
        <v>400000</v>
      </c>
      <c r="F584" s="197"/>
      <c r="G584" s="290">
        <v>400000</v>
      </c>
    </row>
    <row r="585" spans="1:9" ht="15.75" x14ac:dyDescent="0.25">
      <c r="A585" s="197">
        <v>104</v>
      </c>
      <c r="B585" s="195" t="s">
        <v>5813</v>
      </c>
      <c r="C585" s="196" t="s">
        <v>5650</v>
      </c>
      <c r="D585" s="197" t="s">
        <v>2575</v>
      </c>
      <c r="E585" s="290">
        <v>400000</v>
      </c>
      <c r="F585" s="197"/>
      <c r="G585" s="290">
        <v>400000</v>
      </c>
    </row>
    <row r="586" spans="1:9" ht="15.75" x14ac:dyDescent="0.25">
      <c r="A586" s="197">
        <v>105</v>
      </c>
      <c r="B586" s="195" t="s">
        <v>5814</v>
      </c>
      <c r="C586" s="196" t="s">
        <v>5651</v>
      </c>
      <c r="D586" s="197" t="s">
        <v>4804</v>
      </c>
      <c r="E586" s="290">
        <v>640000</v>
      </c>
      <c r="F586" s="197"/>
      <c r="G586" s="290">
        <v>640000</v>
      </c>
    </row>
    <row r="587" spans="1:9" ht="15.75" x14ac:dyDescent="0.25">
      <c r="A587" s="197">
        <v>106</v>
      </c>
      <c r="B587" s="195" t="s">
        <v>5815</v>
      </c>
      <c r="C587" s="196" t="s">
        <v>3656</v>
      </c>
      <c r="D587" s="197" t="s">
        <v>5702</v>
      </c>
      <c r="E587" s="290">
        <v>560000</v>
      </c>
      <c r="F587" s="197"/>
    </row>
    <row r="588" spans="1:9" ht="15.75" x14ac:dyDescent="0.25">
      <c r="A588" s="197">
        <v>107</v>
      </c>
      <c r="B588" s="195" t="s">
        <v>5816</v>
      </c>
      <c r="C588" s="196" t="s">
        <v>3656</v>
      </c>
      <c r="D588" s="197" t="s">
        <v>3504</v>
      </c>
      <c r="E588" s="290">
        <v>230000</v>
      </c>
      <c r="F588" s="197"/>
    </row>
    <row r="589" spans="1:9" ht="15.75" x14ac:dyDescent="0.25">
      <c r="A589" s="197">
        <v>108</v>
      </c>
      <c r="B589" s="195" t="s">
        <v>5817</v>
      </c>
      <c r="C589" s="192" t="s">
        <v>5652</v>
      </c>
      <c r="D589" s="197" t="s">
        <v>5702</v>
      </c>
      <c r="E589" s="290">
        <v>560000</v>
      </c>
      <c r="F589" s="197"/>
    </row>
    <row r="590" spans="1:9" ht="15.75" x14ac:dyDescent="0.25">
      <c r="A590" s="197">
        <v>109</v>
      </c>
      <c r="B590" s="195" t="s">
        <v>5818</v>
      </c>
      <c r="C590" s="192" t="s">
        <v>5652</v>
      </c>
      <c r="D590" s="197" t="s">
        <v>3504</v>
      </c>
      <c r="E590" s="290">
        <v>230000</v>
      </c>
      <c r="F590" s="197"/>
    </row>
    <row r="591" spans="1:9" ht="15.75" x14ac:dyDescent="0.25">
      <c r="A591" s="197">
        <v>110</v>
      </c>
      <c r="B591" s="195" t="s">
        <v>5819</v>
      </c>
      <c r="C591" s="196" t="s">
        <v>5653</v>
      </c>
      <c r="D591" s="197" t="s">
        <v>5702</v>
      </c>
      <c r="E591" s="290">
        <v>560000</v>
      </c>
      <c r="F591" s="197"/>
    </row>
    <row r="592" spans="1:9" ht="15.75" x14ac:dyDescent="0.25">
      <c r="A592" s="197">
        <v>111</v>
      </c>
      <c r="B592" s="195" t="s">
        <v>5820</v>
      </c>
      <c r="C592" s="196" t="s">
        <v>5653</v>
      </c>
      <c r="D592" s="197" t="s">
        <v>3504</v>
      </c>
      <c r="E592" s="290">
        <v>230000</v>
      </c>
      <c r="F592" s="197"/>
    </row>
    <row r="593" spans="1:6" ht="15.75" x14ac:dyDescent="0.25">
      <c r="A593" s="197">
        <v>112</v>
      </c>
      <c r="B593" s="195" t="s">
        <v>5821</v>
      </c>
      <c r="C593" s="196" t="s">
        <v>5654</v>
      </c>
      <c r="D593" s="197" t="s">
        <v>3504</v>
      </c>
      <c r="E593" s="290">
        <v>230000</v>
      </c>
      <c r="F593" s="197"/>
    </row>
    <row r="594" spans="1:6" ht="15.75" x14ac:dyDescent="0.25">
      <c r="A594" s="197">
        <v>113</v>
      </c>
      <c r="B594" s="195" t="s">
        <v>5822</v>
      </c>
      <c r="C594" s="196" t="s">
        <v>5654</v>
      </c>
      <c r="D594" s="197" t="s">
        <v>5702</v>
      </c>
      <c r="E594" s="290">
        <v>560000</v>
      </c>
      <c r="F594" s="197"/>
    </row>
    <row r="595" spans="1:6" ht="15.75" x14ac:dyDescent="0.25">
      <c r="A595" s="197">
        <v>114</v>
      </c>
      <c r="B595" s="195" t="s">
        <v>5823</v>
      </c>
      <c r="C595" s="196" t="s">
        <v>5655</v>
      </c>
      <c r="D595" s="197" t="s">
        <v>5702</v>
      </c>
      <c r="E595" s="290">
        <v>560000</v>
      </c>
      <c r="F595" s="197"/>
    </row>
    <row r="596" spans="1:6" ht="15.75" x14ac:dyDescent="0.25">
      <c r="A596" s="197">
        <v>115</v>
      </c>
      <c r="B596" s="195" t="s">
        <v>5824</v>
      </c>
      <c r="C596" s="196" t="s">
        <v>5655</v>
      </c>
      <c r="D596" s="197" t="s">
        <v>3504</v>
      </c>
      <c r="E596" s="290">
        <v>230000</v>
      </c>
      <c r="F596" s="197"/>
    </row>
    <row r="597" spans="1:6" ht="15.75" x14ac:dyDescent="0.25">
      <c r="A597" s="197">
        <v>116</v>
      </c>
      <c r="B597" s="195" t="s">
        <v>5825</v>
      </c>
      <c r="C597" s="196" t="s">
        <v>5656</v>
      </c>
      <c r="D597" s="197" t="s">
        <v>5926</v>
      </c>
      <c r="E597" s="290">
        <v>140000</v>
      </c>
      <c r="F597" s="197" t="s">
        <v>4471</v>
      </c>
    </row>
    <row r="598" spans="1:6" ht="15.75" x14ac:dyDescent="0.25">
      <c r="A598" s="197">
        <v>117</v>
      </c>
      <c r="B598" s="195" t="s">
        <v>5826</v>
      </c>
      <c r="C598" s="196" t="s">
        <v>5657</v>
      </c>
      <c r="D598" s="197" t="s">
        <v>5702</v>
      </c>
      <c r="E598" s="290">
        <v>560000</v>
      </c>
      <c r="F598" s="197"/>
    </row>
    <row r="599" spans="1:6" ht="15.75" x14ac:dyDescent="0.25">
      <c r="A599" s="197">
        <v>118</v>
      </c>
      <c r="B599" s="195" t="s">
        <v>5827</v>
      </c>
      <c r="C599" s="196" t="s">
        <v>5657</v>
      </c>
      <c r="D599" s="197" t="s">
        <v>3504</v>
      </c>
      <c r="E599" s="290">
        <v>230000</v>
      </c>
      <c r="F599" s="197"/>
    </row>
    <row r="600" spans="1:6" ht="15.75" x14ac:dyDescent="0.25">
      <c r="A600" s="197">
        <v>119</v>
      </c>
      <c r="B600" s="195" t="s">
        <v>5828</v>
      </c>
      <c r="C600" s="196" t="s">
        <v>5658</v>
      </c>
      <c r="D600" s="197" t="s">
        <v>3504</v>
      </c>
      <c r="E600" s="290">
        <v>230000</v>
      </c>
      <c r="F600" s="197"/>
    </row>
    <row r="601" spans="1:6" ht="15.75" x14ac:dyDescent="0.25">
      <c r="A601" s="197">
        <v>120</v>
      </c>
      <c r="B601" s="195" t="s">
        <v>5829</v>
      </c>
      <c r="C601" s="196" t="s">
        <v>5658</v>
      </c>
      <c r="D601" s="197" t="s">
        <v>5702</v>
      </c>
      <c r="E601" s="290">
        <v>560000</v>
      </c>
      <c r="F601" s="197"/>
    </row>
    <row r="602" spans="1:6" ht="15.75" x14ac:dyDescent="0.25">
      <c r="A602" s="197">
        <v>121</v>
      </c>
      <c r="B602" s="195" t="s">
        <v>5830</v>
      </c>
      <c r="C602" s="196" t="s">
        <v>5659</v>
      </c>
      <c r="D602" s="197" t="s">
        <v>5702</v>
      </c>
      <c r="E602" s="290">
        <v>560000</v>
      </c>
      <c r="F602" s="197"/>
    </row>
    <row r="603" spans="1:6" ht="15.75" x14ac:dyDescent="0.25">
      <c r="A603" s="197">
        <v>122</v>
      </c>
      <c r="B603" s="195" t="s">
        <v>5831</v>
      </c>
      <c r="C603" s="196" t="s">
        <v>5659</v>
      </c>
      <c r="D603" s="197" t="s">
        <v>3504</v>
      </c>
      <c r="E603" s="290">
        <v>230000</v>
      </c>
      <c r="F603" s="197"/>
    </row>
    <row r="604" spans="1:6" ht="15.75" x14ac:dyDescent="0.25">
      <c r="A604" s="197">
        <v>123</v>
      </c>
      <c r="B604" s="195" t="s">
        <v>5832</v>
      </c>
      <c r="C604" s="196" t="s">
        <v>5660</v>
      </c>
      <c r="D604" s="197" t="s">
        <v>5702</v>
      </c>
      <c r="E604" s="290">
        <v>560000</v>
      </c>
      <c r="F604" s="197"/>
    </row>
    <row r="605" spans="1:6" ht="15.75" x14ac:dyDescent="0.25">
      <c r="A605" s="197">
        <v>124</v>
      </c>
      <c r="B605" s="195" t="s">
        <v>5833</v>
      </c>
      <c r="C605" s="196" t="s">
        <v>5660</v>
      </c>
      <c r="D605" s="197" t="s">
        <v>3504</v>
      </c>
      <c r="E605" s="290">
        <v>230000</v>
      </c>
      <c r="F605" s="197"/>
    </row>
    <row r="606" spans="1:6" ht="15.75" x14ac:dyDescent="0.25">
      <c r="A606" s="197">
        <v>125</v>
      </c>
      <c r="B606" s="195" t="s">
        <v>5834</v>
      </c>
      <c r="C606" s="196" t="s">
        <v>5661</v>
      </c>
      <c r="D606" s="197" t="s">
        <v>3504</v>
      </c>
      <c r="E606" s="290">
        <v>230000</v>
      </c>
      <c r="F606" s="197"/>
    </row>
    <row r="607" spans="1:6" ht="15.75" x14ac:dyDescent="0.25">
      <c r="A607" s="197">
        <v>126</v>
      </c>
      <c r="B607" s="195" t="s">
        <v>5835</v>
      </c>
      <c r="C607" s="196" t="s">
        <v>5661</v>
      </c>
      <c r="D607" s="197" t="s">
        <v>5702</v>
      </c>
      <c r="E607" s="290">
        <v>230000</v>
      </c>
      <c r="F607" s="197"/>
    </row>
    <row r="608" spans="1:6" ht="15.75" x14ac:dyDescent="0.25">
      <c r="A608" s="197">
        <v>127</v>
      </c>
      <c r="B608" s="195" t="s">
        <v>5836</v>
      </c>
      <c r="C608" s="196" t="s">
        <v>5661</v>
      </c>
      <c r="D608" s="197" t="s">
        <v>5702</v>
      </c>
      <c r="E608" s="290">
        <v>330000</v>
      </c>
      <c r="F608" s="197" t="s">
        <v>5924</v>
      </c>
    </row>
    <row r="609" spans="1:7" ht="15.75" x14ac:dyDescent="0.25">
      <c r="A609" s="197">
        <v>128</v>
      </c>
      <c r="B609" s="195" t="s">
        <v>5837</v>
      </c>
      <c r="C609" s="196" t="s">
        <v>5662</v>
      </c>
      <c r="D609" s="197" t="s">
        <v>5702</v>
      </c>
      <c r="E609" s="290">
        <v>560000</v>
      </c>
      <c r="F609" s="197"/>
    </row>
    <row r="610" spans="1:7" ht="15.75" x14ac:dyDescent="0.25">
      <c r="A610" s="197">
        <v>129</v>
      </c>
      <c r="B610" s="195" t="s">
        <v>5838</v>
      </c>
      <c r="C610" s="196" t="s">
        <v>5662</v>
      </c>
      <c r="D610" s="197" t="s">
        <v>3504</v>
      </c>
      <c r="E610" s="290">
        <v>230000</v>
      </c>
      <c r="F610" s="197"/>
    </row>
    <row r="611" spans="1:7" ht="15.75" x14ac:dyDescent="0.25">
      <c r="A611" s="197">
        <v>130</v>
      </c>
      <c r="B611" s="195" t="s">
        <v>5839</v>
      </c>
      <c r="C611" s="196" t="s">
        <v>5663</v>
      </c>
      <c r="D611" s="197" t="s">
        <v>1002</v>
      </c>
      <c r="E611" s="290">
        <v>210000</v>
      </c>
      <c r="F611" s="197"/>
    </row>
    <row r="612" spans="1:7" ht="15.75" x14ac:dyDescent="0.25">
      <c r="A612" s="197">
        <v>131</v>
      </c>
      <c r="B612" s="195" t="s">
        <v>5840</v>
      </c>
      <c r="C612" s="196" t="s">
        <v>2932</v>
      </c>
      <c r="D612" s="197" t="s">
        <v>5702</v>
      </c>
      <c r="E612" s="290">
        <v>560000</v>
      </c>
      <c r="F612" s="197"/>
    </row>
    <row r="613" spans="1:7" ht="15.75" x14ac:dyDescent="0.25">
      <c r="A613" s="197">
        <v>132</v>
      </c>
      <c r="B613" s="195" t="s">
        <v>5841</v>
      </c>
      <c r="C613" s="196" t="s">
        <v>2932</v>
      </c>
      <c r="D613" s="197" t="s">
        <v>3504</v>
      </c>
      <c r="E613" s="290">
        <v>230000</v>
      </c>
      <c r="F613" s="197"/>
      <c r="G613" s="292"/>
    </row>
    <row r="614" spans="1:7" ht="15.75" x14ac:dyDescent="0.25">
      <c r="A614" s="197">
        <v>133</v>
      </c>
      <c r="B614" s="195" t="s">
        <v>5842</v>
      </c>
      <c r="C614" s="196" t="s">
        <v>5664</v>
      </c>
      <c r="D614" s="197" t="s">
        <v>3504</v>
      </c>
      <c r="E614" s="290">
        <v>230000</v>
      </c>
      <c r="F614" s="197"/>
      <c r="G614" s="290">
        <v>230000</v>
      </c>
    </row>
    <row r="615" spans="1:7" ht="15.75" x14ac:dyDescent="0.25">
      <c r="A615" s="197">
        <v>134</v>
      </c>
      <c r="B615" s="195" t="s">
        <v>5843</v>
      </c>
      <c r="C615" s="196" t="s">
        <v>5664</v>
      </c>
      <c r="D615" s="197" t="s">
        <v>5702</v>
      </c>
      <c r="E615" s="290">
        <v>560000</v>
      </c>
      <c r="F615" s="197"/>
      <c r="G615" s="290">
        <v>560000</v>
      </c>
    </row>
    <row r="616" spans="1:7" ht="15.75" x14ac:dyDescent="0.25">
      <c r="A616" s="197">
        <v>135</v>
      </c>
      <c r="B616" s="195" t="s">
        <v>5844</v>
      </c>
      <c r="C616" s="196" t="s">
        <v>5665</v>
      </c>
      <c r="D616" s="197" t="s">
        <v>3504</v>
      </c>
      <c r="E616" s="290">
        <v>230000</v>
      </c>
      <c r="F616" s="197"/>
      <c r="G616" s="290">
        <v>230000</v>
      </c>
    </row>
    <row r="617" spans="1:7" ht="15.75" x14ac:dyDescent="0.25">
      <c r="A617" s="197">
        <v>136</v>
      </c>
      <c r="B617" s="195" t="s">
        <v>5845</v>
      </c>
      <c r="C617" s="196" t="s">
        <v>5665</v>
      </c>
      <c r="D617" s="197" t="s">
        <v>5702</v>
      </c>
      <c r="E617" s="290">
        <v>560000</v>
      </c>
      <c r="F617" s="197"/>
      <c r="G617" s="290">
        <v>560000</v>
      </c>
    </row>
    <row r="618" spans="1:7" ht="33.75" x14ac:dyDescent="0.25">
      <c r="A618" s="197">
        <v>137</v>
      </c>
      <c r="B618" s="195" t="s">
        <v>5846</v>
      </c>
      <c r="C618" s="284" t="s">
        <v>5666</v>
      </c>
      <c r="D618" s="197" t="s">
        <v>5704</v>
      </c>
      <c r="E618" s="290">
        <v>1800000</v>
      </c>
      <c r="F618" s="197"/>
      <c r="G618" s="290">
        <v>1800000</v>
      </c>
    </row>
    <row r="619" spans="1:7" ht="15.75" x14ac:dyDescent="0.25">
      <c r="A619" s="197">
        <v>138</v>
      </c>
      <c r="B619" s="195" t="s">
        <v>5847</v>
      </c>
      <c r="C619" s="196" t="s">
        <v>5667</v>
      </c>
      <c r="D619" s="197" t="s">
        <v>4804</v>
      </c>
      <c r="E619" s="290">
        <v>640000</v>
      </c>
      <c r="F619" s="197"/>
      <c r="G619" s="290">
        <v>640000</v>
      </c>
    </row>
    <row r="620" spans="1:7" ht="15.75" x14ac:dyDescent="0.25">
      <c r="A620" s="197">
        <v>139</v>
      </c>
      <c r="B620" s="195" t="s">
        <v>5848</v>
      </c>
      <c r="C620" s="196" t="s">
        <v>5667</v>
      </c>
      <c r="D620" s="197" t="s">
        <v>4804</v>
      </c>
      <c r="E620" s="290">
        <v>640000</v>
      </c>
      <c r="F620" s="197"/>
      <c r="G620" s="290">
        <v>640000</v>
      </c>
    </row>
    <row r="621" spans="1:7" ht="15.75" x14ac:dyDescent="0.25">
      <c r="A621" s="197">
        <v>140</v>
      </c>
      <c r="B621" s="195" t="s">
        <v>5849</v>
      </c>
      <c r="C621" s="196" t="s">
        <v>5668</v>
      </c>
      <c r="D621" s="197" t="s">
        <v>5926</v>
      </c>
      <c r="E621" s="290">
        <v>980000</v>
      </c>
      <c r="F621" s="197" t="s">
        <v>5921</v>
      </c>
      <c r="G621" s="290">
        <v>980000</v>
      </c>
    </row>
    <row r="622" spans="1:7" ht="15.75" x14ac:dyDescent="0.25">
      <c r="A622" s="197">
        <v>141</v>
      </c>
      <c r="B622" s="195" t="s">
        <v>5850</v>
      </c>
      <c r="C622" s="196" t="s">
        <v>5669</v>
      </c>
      <c r="D622" s="197" t="s">
        <v>3504</v>
      </c>
      <c r="E622" s="290">
        <v>230000</v>
      </c>
      <c r="F622" s="197"/>
      <c r="G622" s="290">
        <v>230000</v>
      </c>
    </row>
    <row r="623" spans="1:7" ht="15.75" x14ac:dyDescent="0.25">
      <c r="A623" s="197">
        <v>142</v>
      </c>
      <c r="B623" s="195" t="s">
        <v>5851</v>
      </c>
      <c r="C623" s="196" t="s">
        <v>5669</v>
      </c>
      <c r="D623" s="197" t="s">
        <v>5702</v>
      </c>
      <c r="E623" s="290">
        <v>560000</v>
      </c>
      <c r="F623" s="197"/>
      <c r="G623" s="290">
        <v>560000</v>
      </c>
    </row>
    <row r="624" spans="1:7" ht="15.75" x14ac:dyDescent="0.25">
      <c r="A624" s="197">
        <v>143</v>
      </c>
      <c r="B624" s="195" t="s">
        <v>5852</v>
      </c>
      <c r="C624" s="196" t="s">
        <v>5670</v>
      </c>
      <c r="D624" s="197" t="s">
        <v>3504</v>
      </c>
      <c r="E624" s="290">
        <v>230000</v>
      </c>
      <c r="F624" s="197"/>
      <c r="G624" s="290">
        <v>230000</v>
      </c>
    </row>
    <row r="625" spans="1:7" ht="15.75" x14ac:dyDescent="0.25">
      <c r="A625" s="197">
        <v>144</v>
      </c>
      <c r="B625" s="195" t="s">
        <v>5853</v>
      </c>
      <c r="C625" s="196" t="s">
        <v>5670</v>
      </c>
      <c r="D625" s="197" t="s">
        <v>5702</v>
      </c>
      <c r="E625" s="290">
        <v>560000</v>
      </c>
      <c r="F625" s="197"/>
      <c r="G625" s="290">
        <v>560000</v>
      </c>
    </row>
    <row r="626" spans="1:7" ht="15.75" x14ac:dyDescent="0.25">
      <c r="A626" s="197">
        <v>145</v>
      </c>
      <c r="B626" s="195" t="s">
        <v>5854</v>
      </c>
      <c r="C626" s="196" t="s">
        <v>5671</v>
      </c>
      <c r="D626" s="197" t="s">
        <v>5709</v>
      </c>
      <c r="E626" s="290">
        <v>150000</v>
      </c>
      <c r="F626" s="197"/>
      <c r="G626" s="290">
        <v>150000</v>
      </c>
    </row>
    <row r="627" spans="1:7" ht="15.75" x14ac:dyDescent="0.25">
      <c r="A627" s="197">
        <v>146</v>
      </c>
      <c r="B627" s="195" t="s">
        <v>5855</v>
      </c>
      <c r="C627" s="196" t="s">
        <v>5672</v>
      </c>
      <c r="D627" s="197" t="s">
        <v>5709</v>
      </c>
      <c r="E627" s="290">
        <v>150000</v>
      </c>
      <c r="F627" s="197"/>
      <c r="G627" s="290">
        <v>150000</v>
      </c>
    </row>
    <row r="628" spans="1:7" ht="15.75" x14ac:dyDescent="0.25">
      <c r="A628" s="197">
        <v>147</v>
      </c>
      <c r="B628" s="195" t="s">
        <v>5856</v>
      </c>
      <c r="C628" s="196" t="s">
        <v>5673</v>
      </c>
      <c r="D628" s="197" t="s">
        <v>5702</v>
      </c>
      <c r="E628" s="290">
        <v>560000</v>
      </c>
      <c r="F628" s="197"/>
      <c r="G628" s="290">
        <v>560000</v>
      </c>
    </row>
    <row r="629" spans="1:7" ht="15.75" x14ac:dyDescent="0.25">
      <c r="A629" s="197">
        <v>148</v>
      </c>
      <c r="B629" s="195" t="s">
        <v>5857</v>
      </c>
      <c r="C629" s="196" t="s">
        <v>5673</v>
      </c>
      <c r="D629" s="197" t="s">
        <v>3504</v>
      </c>
      <c r="E629" s="290">
        <v>230000</v>
      </c>
      <c r="F629" s="197"/>
      <c r="G629" s="290">
        <v>230000</v>
      </c>
    </row>
    <row r="630" spans="1:7" ht="15.75" x14ac:dyDescent="0.25">
      <c r="A630" s="197">
        <v>149</v>
      </c>
      <c r="B630" s="195" t="s">
        <v>5858</v>
      </c>
      <c r="C630" s="196" t="s">
        <v>5674</v>
      </c>
      <c r="D630" s="197" t="s">
        <v>3504</v>
      </c>
      <c r="E630" s="290">
        <v>230000</v>
      </c>
      <c r="F630" s="197"/>
      <c r="G630" s="290">
        <v>230000</v>
      </c>
    </row>
    <row r="631" spans="1:7" ht="15.75" x14ac:dyDescent="0.25">
      <c r="A631" s="197">
        <v>150</v>
      </c>
      <c r="B631" s="195" t="s">
        <v>5859</v>
      </c>
      <c r="C631" s="196" t="s">
        <v>5674</v>
      </c>
      <c r="D631" s="197" t="s">
        <v>5702</v>
      </c>
      <c r="E631" s="290">
        <v>560000</v>
      </c>
      <c r="F631" s="197"/>
      <c r="G631" s="290">
        <v>560000</v>
      </c>
    </row>
    <row r="632" spans="1:7" ht="15.75" x14ac:dyDescent="0.25">
      <c r="A632" s="197">
        <v>151</v>
      </c>
      <c r="B632" s="195" t="s">
        <v>5860</v>
      </c>
      <c r="C632" s="196" t="s">
        <v>5675</v>
      </c>
      <c r="D632" s="197" t="s">
        <v>3504</v>
      </c>
      <c r="E632" s="290">
        <v>230000</v>
      </c>
      <c r="F632" s="197"/>
      <c r="G632" s="290">
        <v>230000</v>
      </c>
    </row>
    <row r="633" spans="1:7" ht="15.75" x14ac:dyDescent="0.25">
      <c r="A633" s="197">
        <v>152</v>
      </c>
      <c r="B633" s="195" t="s">
        <v>5861</v>
      </c>
      <c r="C633" s="196" t="s">
        <v>5675</v>
      </c>
      <c r="D633" s="197" t="s">
        <v>5702</v>
      </c>
      <c r="E633" s="290">
        <v>560000</v>
      </c>
      <c r="F633" s="197"/>
      <c r="G633" s="290">
        <v>560000</v>
      </c>
    </row>
    <row r="634" spans="1:7" ht="15.75" x14ac:dyDescent="0.25">
      <c r="A634" s="197">
        <v>153</v>
      </c>
      <c r="B634" s="195" t="s">
        <v>5862</v>
      </c>
      <c r="C634" s="196" t="s">
        <v>5676</v>
      </c>
      <c r="D634" s="197" t="s">
        <v>3504</v>
      </c>
      <c r="E634" s="290">
        <v>230000</v>
      </c>
      <c r="F634" s="197"/>
      <c r="G634" s="290">
        <v>230000</v>
      </c>
    </row>
    <row r="635" spans="1:7" ht="15.75" x14ac:dyDescent="0.25">
      <c r="A635" s="197">
        <v>154</v>
      </c>
      <c r="B635" s="195" t="s">
        <v>5863</v>
      </c>
      <c r="C635" s="196" t="s">
        <v>5676</v>
      </c>
      <c r="D635" s="197" t="s">
        <v>5702</v>
      </c>
      <c r="E635" s="290">
        <v>560000</v>
      </c>
      <c r="F635" s="197"/>
      <c r="G635" s="290">
        <v>560000</v>
      </c>
    </row>
    <row r="636" spans="1:7" ht="15.75" x14ac:dyDescent="0.25">
      <c r="A636" s="197">
        <v>155</v>
      </c>
      <c r="B636" s="195" t="s">
        <v>5864</v>
      </c>
      <c r="C636" s="192" t="s">
        <v>5677</v>
      </c>
      <c r="D636" s="197" t="s">
        <v>3504</v>
      </c>
      <c r="E636" s="290">
        <v>230000</v>
      </c>
      <c r="F636" s="197"/>
      <c r="G636" s="290">
        <v>230000</v>
      </c>
    </row>
    <row r="637" spans="1:7" ht="15.75" x14ac:dyDescent="0.25">
      <c r="A637" s="197">
        <v>156</v>
      </c>
      <c r="B637" s="195" t="s">
        <v>5865</v>
      </c>
      <c r="C637" s="192" t="s">
        <v>5677</v>
      </c>
      <c r="D637" s="197" t="s">
        <v>5702</v>
      </c>
      <c r="E637" s="290">
        <v>560000</v>
      </c>
      <c r="F637" s="197"/>
      <c r="G637" s="290">
        <v>560000</v>
      </c>
    </row>
    <row r="638" spans="1:7" ht="15.75" x14ac:dyDescent="0.25">
      <c r="A638" s="197">
        <v>157</v>
      </c>
      <c r="B638" s="195" t="s">
        <v>5866</v>
      </c>
      <c r="C638" s="196" t="s">
        <v>5678</v>
      </c>
      <c r="D638" s="197" t="s">
        <v>3504</v>
      </c>
      <c r="E638" s="290">
        <v>230000</v>
      </c>
      <c r="F638" s="197"/>
      <c r="G638" s="290">
        <v>230000</v>
      </c>
    </row>
    <row r="639" spans="1:7" ht="15.75" x14ac:dyDescent="0.25">
      <c r="A639" s="197">
        <v>158</v>
      </c>
      <c r="B639" s="195" t="s">
        <v>5867</v>
      </c>
      <c r="C639" s="196" t="s">
        <v>5678</v>
      </c>
      <c r="D639" s="197" t="s">
        <v>5702</v>
      </c>
      <c r="E639" s="290">
        <v>560000</v>
      </c>
      <c r="F639" s="197"/>
      <c r="G639" s="290">
        <v>230000</v>
      </c>
    </row>
    <row r="640" spans="1:7" ht="15.75" x14ac:dyDescent="0.25">
      <c r="A640" s="197">
        <v>159</v>
      </c>
      <c r="B640" s="195" t="s">
        <v>5868</v>
      </c>
      <c r="C640" s="196" t="s">
        <v>5930</v>
      </c>
      <c r="D640" s="197" t="s">
        <v>5702</v>
      </c>
      <c r="E640" s="290">
        <v>560000</v>
      </c>
      <c r="F640" s="197"/>
    </row>
    <row r="641" spans="1:9" ht="15.75" x14ac:dyDescent="0.25">
      <c r="A641" s="197">
        <v>160</v>
      </c>
      <c r="B641" s="195" t="s">
        <v>5869</v>
      </c>
      <c r="C641" s="196" t="s">
        <v>5679</v>
      </c>
      <c r="D641" s="197" t="s">
        <v>3504</v>
      </c>
      <c r="E641" s="290">
        <v>230000</v>
      </c>
      <c r="F641" s="197"/>
    </row>
    <row r="642" spans="1:9" ht="15.75" x14ac:dyDescent="0.25">
      <c r="A642" s="197">
        <v>161</v>
      </c>
      <c r="B642" s="195" t="s">
        <v>5870</v>
      </c>
      <c r="C642" s="196" t="s">
        <v>4016</v>
      </c>
      <c r="D642" s="197" t="s">
        <v>5709</v>
      </c>
      <c r="E642" s="290">
        <v>150000</v>
      </c>
      <c r="F642" s="197"/>
    </row>
    <row r="643" spans="1:9" ht="15.75" x14ac:dyDescent="0.25">
      <c r="A643" s="197">
        <v>162</v>
      </c>
      <c r="B643" s="195" t="s">
        <v>5871</v>
      </c>
      <c r="C643" s="196" t="s">
        <v>5680</v>
      </c>
      <c r="D643" s="197" t="s">
        <v>5705</v>
      </c>
      <c r="E643" s="290">
        <v>845000</v>
      </c>
      <c r="F643" s="197"/>
      <c r="I643" s="259"/>
    </row>
    <row r="644" spans="1:9" ht="15.75" x14ac:dyDescent="0.25">
      <c r="A644" s="197">
        <v>163</v>
      </c>
      <c r="B644" s="195" t="s">
        <v>5872</v>
      </c>
      <c r="C644" s="196" t="s">
        <v>3163</v>
      </c>
      <c r="D644" s="197" t="s">
        <v>5702</v>
      </c>
      <c r="E644" s="290">
        <v>560000</v>
      </c>
      <c r="F644" s="197"/>
    </row>
    <row r="645" spans="1:9" ht="15.75" x14ac:dyDescent="0.25">
      <c r="A645" s="197">
        <v>164</v>
      </c>
      <c r="B645" s="195" t="s">
        <v>5873</v>
      </c>
      <c r="C645" s="196" t="s">
        <v>3163</v>
      </c>
      <c r="D645" s="197" t="s">
        <v>3504</v>
      </c>
      <c r="E645" s="290">
        <v>230000</v>
      </c>
      <c r="F645" s="197"/>
    </row>
    <row r="646" spans="1:9" ht="31.5" x14ac:dyDescent="0.25">
      <c r="A646" s="197">
        <v>165</v>
      </c>
      <c r="B646" s="195" t="s">
        <v>5874</v>
      </c>
      <c r="C646" s="196" t="s">
        <v>5681</v>
      </c>
      <c r="D646" s="197" t="s">
        <v>5706</v>
      </c>
      <c r="E646" s="263">
        <v>12000000</v>
      </c>
      <c r="F646" s="197" t="s">
        <v>5925</v>
      </c>
    </row>
    <row r="647" spans="1:9" ht="15.75" x14ac:dyDescent="0.25">
      <c r="A647" s="197">
        <v>166</v>
      </c>
      <c r="B647" s="195" t="s">
        <v>5875</v>
      </c>
      <c r="C647" s="196" t="s">
        <v>5682</v>
      </c>
      <c r="D647" s="197" t="s">
        <v>5707</v>
      </c>
      <c r="E647" s="290">
        <v>720000</v>
      </c>
      <c r="F647" s="197" t="s">
        <v>5939</v>
      </c>
    </row>
    <row r="648" spans="1:9" ht="15.75" x14ac:dyDescent="0.25">
      <c r="A648" s="197">
        <v>167</v>
      </c>
      <c r="B648" s="195" t="s">
        <v>5876</v>
      </c>
      <c r="C648" s="196" t="s">
        <v>5683</v>
      </c>
      <c r="D648" s="197" t="s">
        <v>4804</v>
      </c>
      <c r="E648" s="290">
        <v>1280000</v>
      </c>
      <c r="F648" s="197" t="s">
        <v>4471</v>
      </c>
    </row>
    <row r="649" spans="1:9" ht="15.75" x14ac:dyDescent="0.25">
      <c r="A649" s="197">
        <v>168</v>
      </c>
      <c r="B649" s="195" t="s">
        <v>5877</v>
      </c>
      <c r="C649" s="196" t="s">
        <v>5684</v>
      </c>
      <c r="D649" s="197" t="s">
        <v>5702</v>
      </c>
      <c r="E649" s="290">
        <v>560000</v>
      </c>
      <c r="F649" s="197"/>
    </row>
    <row r="650" spans="1:9" ht="15.75" x14ac:dyDescent="0.25">
      <c r="A650" s="197">
        <v>169</v>
      </c>
      <c r="B650" s="195" t="s">
        <v>5878</v>
      </c>
      <c r="C650" s="196" t="s">
        <v>5684</v>
      </c>
      <c r="D650" s="197" t="s">
        <v>3504</v>
      </c>
      <c r="E650" s="290">
        <v>230000</v>
      </c>
      <c r="F650" s="197"/>
    </row>
    <row r="651" spans="1:9" ht="15.75" x14ac:dyDescent="0.25">
      <c r="A651" s="197">
        <v>170</v>
      </c>
      <c r="B651" s="195" t="s">
        <v>5879</v>
      </c>
      <c r="C651" s="196" t="s">
        <v>5685</v>
      </c>
      <c r="D651" s="197" t="s">
        <v>5702</v>
      </c>
      <c r="E651" s="290">
        <v>560000</v>
      </c>
      <c r="F651" s="197"/>
    </row>
    <row r="652" spans="1:9" ht="15.75" x14ac:dyDescent="0.25">
      <c r="A652" s="197">
        <v>171</v>
      </c>
      <c r="B652" s="195" t="s">
        <v>5880</v>
      </c>
      <c r="C652" s="196" t="s">
        <v>5685</v>
      </c>
      <c r="D652" s="197" t="s">
        <v>3504</v>
      </c>
      <c r="E652" s="290">
        <v>230000</v>
      </c>
      <c r="F652" s="197"/>
    </row>
    <row r="653" spans="1:9" ht="15.75" x14ac:dyDescent="0.25">
      <c r="A653" s="197">
        <v>172</v>
      </c>
      <c r="B653" s="195" t="s">
        <v>5881</v>
      </c>
      <c r="C653" s="196" t="s">
        <v>5686</v>
      </c>
      <c r="D653" s="197" t="s">
        <v>5926</v>
      </c>
      <c r="E653" s="290">
        <v>1260000</v>
      </c>
      <c r="F653" s="197" t="s">
        <v>5922</v>
      </c>
    </row>
    <row r="654" spans="1:9" ht="15.75" x14ac:dyDescent="0.25">
      <c r="A654" s="197">
        <v>173</v>
      </c>
      <c r="B654" s="195" t="s">
        <v>5882</v>
      </c>
      <c r="C654" s="196" t="s">
        <v>2520</v>
      </c>
      <c r="D654" s="197" t="s">
        <v>5702</v>
      </c>
      <c r="E654" s="290">
        <v>560000</v>
      </c>
      <c r="F654" s="197"/>
    </row>
    <row r="655" spans="1:9" ht="15.75" x14ac:dyDescent="0.25">
      <c r="A655" s="197">
        <v>174</v>
      </c>
      <c r="B655" s="195" t="s">
        <v>5883</v>
      </c>
      <c r="C655" s="196" t="s">
        <v>2520</v>
      </c>
      <c r="D655" s="197" t="s">
        <v>3504</v>
      </c>
      <c r="E655" s="290">
        <v>230000</v>
      </c>
      <c r="F655" s="197"/>
    </row>
    <row r="656" spans="1:9" ht="15.75" x14ac:dyDescent="0.25">
      <c r="A656" s="197">
        <v>175</v>
      </c>
      <c r="B656" s="195" t="s">
        <v>5884</v>
      </c>
      <c r="C656" s="196" t="s">
        <v>3285</v>
      </c>
      <c r="D656" s="197" t="s">
        <v>5702</v>
      </c>
      <c r="E656" s="290">
        <v>560000</v>
      </c>
      <c r="F656" s="197"/>
      <c r="H656" s="261"/>
    </row>
    <row r="657" spans="1:8" ht="15.75" x14ac:dyDescent="0.25">
      <c r="A657" s="197">
        <v>176</v>
      </c>
      <c r="B657" s="195" t="s">
        <v>5885</v>
      </c>
      <c r="C657" s="196" t="s">
        <v>3285</v>
      </c>
      <c r="D657" s="197" t="s">
        <v>3504</v>
      </c>
      <c r="E657" s="290">
        <v>230000</v>
      </c>
      <c r="F657" s="197"/>
      <c r="G657" s="292"/>
      <c r="H657" s="293"/>
    </row>
    <row r="658" spans="1:8" ht="15.75" x14ac:dyDescent="0.25">
      <c r="A658" s="197">
        <v>177</v>
      </c>
      <c r="B658" s="195" t="s">
        <v>5886</v>
      </c>
      <c r="C658" s="196" t="s">
        <v>5687</v>
      </c>
      <c r="D658" s="197" t="s">
        <v>5702</v>
      </c>
      <c r="E658" s="290">
        <v>560000</v>
      </c>
      <c r="F658" s="197"/>
      <c r="G658" s="290">
        <v>560000</v>
      </c>
    </row>
    <row r="659" spans="1:8" ht="15.75" x14ac:dyDescent="0.25">
      <c r="A659" s="197">
        <v>178</v>
      </c>
      <c r="B659" s="195" t="s">
        <v>5887</v>
      </c>
      <c r="C659" s="196" t="s">
        <v>5688</v>
      </c>
      <c r="D659" s="197" t="s">
        <v>3504</v>
      </c>
      <c r="E659" s="290">
        <v>230000</v>
      </c>
      <c r="F659" s="197"/>
      <c r="G659" s="290">
        <v>230000</v>
      </c>
    </row>
    <row r="660" spans="1:8" ht="15.75" x14ac:dyDescent="0.25">
      <c r="A660" s="197">
        <v>179</v>
      </c>
      <c r="B660" s="195" t="s">
        <v>5888</v>
      </c>
      <c r="C660" s="196" t="s">
        <v>5688</v>
      </c>
      <c r="D660" s="197" t="s">
        <v>5702</v>
      </c>
      <c r="E660" s="290">
        <v>560000</v>
      </c>
      <c r="F660" s="197"/>
      <c r="G660" s="290">
        <v>560000</v>
      </c>
    </row>
    <row r="661" spans="1:8" ht="15.75" x14ac:dyDescent="0.25">
      <c r="A661" s="197">
        <v>180</v>
      </c>
      <c r="B661" s="195" t="s">
        <v>5889</v>
      </c>
      <c r="C661" s="196" t="s">
        <v>5689</v>
      </c>
      <c r="D661" s="197" t="s">
        <v>5708</v>
      </c>
      <c r="E661" s="290">
        <v>935000</v>
      </c>
      <c r="F661" s="197"/>
      <c r="G661" s="290">
        <v>935000</v>
      </c>
    </row>
    <row r="662" spans="1:8" ht="15.75" x14ac:dyDescent="0.25">
      <c r="A662" s="197">
        <v>181</v>
      </c>
      <c r="B662" s="195" t="s">
        <v>5890</v>
      </c>
      <c r="C662" s="196" t="s">
        <v>5690</v>
      </c>
      <c r="D662" s="197" t="s">
        <v>3504</v>
      </c>
      <c r="E662" s="290">
        <v>230000</v>
      </c>
      <c r="F662" s="197"/>
      <c r="G662" s="290">
        <v>230000</v>
      </c>
    </row>
    <row r="663" spans="1:8" ht="15.75" x14ac:dyDescent="0.25">
      <c r="A663" s="197">
        <v>182</v>
      </c>
      <c r="B663" s="195" t="s">
        <v>5891</v>
      </c>
      <c r="C663" s="196" t="s">
        <v>5690</v>
      </c>
      <c r="D663" s="197" t="s">
        <v>5702</v>
      </c>
      <c r="E663" s="290">
        <v>560000</v>
      </c>
      <c r="F663" s="197"/>
      <c r="G663" s="290">
        <v>560000</v>
      </c>
    </row>
    <row r="664" spans="1:8" ht="15.75" x14ac:dyDescent="0.25">
      <c r="A664" s="197">
        <v>183</v>
      </c>
      <c r="B664" s="195" t="s">
        <v>5892</v>
      </c>
      <c r="C664" s="196" t="s">
        <v>5691</v>
      </c>
      <c r="D664" s="197" t="s">
        <v>5702</v>
      </c>
      <c r="E664" s="290">
        <v>560000</v>
      </c>
      <c r="F664" s="197"/>
      <c r="G664" s="290">
        <v>560000</v>
      </c>
    </row>
    <row r="665" spans="1:8" ht="15.75" x14ac:dyDescent="0.25">
      <c r="A665" s="197">
        <v>184</v>
      </c>
      <c r="B665" s="195" t="s">
        <v>5893</v>
      </c>
      <c r="C665" s="196" t="s">
        <v>5691</v>
      </c>
      <c r="D665" s="197" t="s">
        <v>3504</v>
      </c>
      <c r="E665" s="290">
        <v>230000</v>
      </c>
      <c r="F665" s="197"/>
      <c r="G665" s="290">
        <v>230000</v>
      </c>
    </row>
    <row r="666" spans="1:8" ht="15.75" x14ac:dyDescent="0.25">
      <c r="A666" s="197">
        <v>185</v>
      </c>
      <c r="B666" s="195" t="s">
        <v>5894</v>
      </c>
      <c r="C666" s="192" t="s">
        <v>2549</v>
      </c>
      <c r="D666" s="197" t="s">
        <v>3504</v>
      </c>
      <c r="E666" s="290">
        <v>230000</v>
      </c>
      <c r="F666" s="197"/>
      <c r="G666" s="290">
        <v>230000</v>
      </c>
    </row>
    <row r="667" spans="1:8" ht="15.75" x14ac:dyDescent="0.25">
      <c r="A667" s="197">
        <v>186</v>
      </c>
      <c r="B667" s="195" t="s">
        <v>5895</v>
      </c>
      <c r="C667" s="192" t="s">
        <v>5692</v>
      </c>
      <c r="D667" s="197" t="s">
        <v>5702</v>
      </c>
      <c r="E667" s="290">
        <v>560000</v>
      </c>
      <c r="F667" s="197"/>
      <c r="G667" s="290">
        <v>560000</v>
      </c>
    </row>
    <row r="668" spans="1:8" ht="15.75" x14ac:dyDescent="0.25">
      <c r="A668" s="197">
        <v>187</v>
      </c>
      <c r="B668" s="195" t="s">
        <v>5896</v>
      </c>
      <c r="C668" s="196" t="s">
        <v>5693</v>
      </c>
      <c r="D668" s="197" t="s">
        <v>3504</v>
      </c>
      <c r="E668" s="290">
        <v>230000</v>
      </c>
      <c r="F668" s="197"/>
      <c r="G668" s="290">
        <v>230000</v>
      </c>
    </row>
    <row r="669" spans="1:8" ht="15.75" x14ac:dyDescent="0.25">
      <c r="A669" s="197">
        <v>188</v>
      </c>
      <c r="B669" s="195" t="s">
        <v>5897</v>
      </c>
      <c r="C669" s="196" t="s">
        <v>5693</v>
      </c>
      <c r="D669" s="197" t="s">
        <v>5702</v>
      </c>
      <c r="E669" s="290">
        <v>560000</v>
      </c>
      <c r="F669" s="197"/>
      <c r="G669" s="290">
        <v>560000</v>
      </c>
    </row>
    <row r="670" spans="1:8" ht="15.75" x14ac:dyDescent="0.25">
      <c r="A670" s="197">
        <v>189</v>
      </c>
      <c r="B670" s="195" t="s">
        <v>5898</v>
      </c>
      <c r="C670" s="196" t="s">
        <v>2543</v>
      </c>
      <c r="D670" s="197" t="s">
        <v>5702</v>
      </c>
      <c r="E670" s="290">
        <v>560000</v>
      </c>
      <c r="F670" s="197"/>
      <c r="G670" s="290">
        <v>560000</v>
      </c>
    </row>
    <row r="671" spans="1:8" ht="15.75" x14ac:dyDescent="0.25">
      <c r="A671" s="197">
        <v>190</v>
      </c>
      <c r="B671" s="195" t="s">
        <v>5899</v>
      </c>
      <c r="C671" s="196" t="s">
        <v>2543</v>
      </c>
      <c r="D671" s="197" t="s">
        <v>3504</v>
      </c>
      <c r="E671" s="290">
        <v>230000</v>
      </c>
      <c r="F671" s="197"/>
      <c r="G671" s="290">
        <v>230000</v>
      </c>
    </row>
    <row r="672" spans="1:8" ht="15.75" x14ac:dyDescent="0.25">
      <c r="A672" s="197">
        <v>191</v>
      </c>
      <c r="B672" s="195" t="s">
        <v>5900</v>
      </c>
      <c r="C672" s="196" t="s">
        <v>2663</v>
      </c>
      <c r="D672" s="197" t="s">
        <v>3504</v>
      </c>
      <c r="E672" s="290">
        <v>230000</v>
      </c>
      <c r="F672" s="197"/>
      <c r="G672" s="290">
        <v>230000</v>
      </c>
    </row>
    <row r="673" spans="1:7" ht="15.75" x14ac:dyDescent="0.25">
      <c r="A673" s="197">
        <v>192</v>
      </c>
      <c r="B673" s="195" t="s">
        <v>5901</v>
      </c>
      <c r="C673" s="196" t="s">
        <v>2663</v>
      </c>
      <c r="D673" s="197" t="s">
        <v>5702</v>
      </c>
      <c r="E673" s="290">
        <v>560000</v>
      </c>
      <c r="F673" s="197"/>
      <c r="G673" s="290">
        <v>560000</v>
      </c>
    </row>
    <row r="674" spans="1:7" ht="15.75" x14ac:dyDescent="0.25">
      <c r="A674" s="197">
        <v>193</v>
      </c>
      <c r="B674" s="195" t="s">
        <v>5902</v>
      </c>
      <c r="C674" s="196" t="s">
        <v>5694</v>
      </c>
      <c r="D674" s="197" t="s">
        <v>5926</v>
      </c>
      <c r="E674" s="290">
        <v>1190000</v>
      </c>
      <c r="F674" s="197" t="s">
        <v>5923</v>
      </c>
      <c r="G674" s="290">
        <v>1190000</v>
      </c>
    </row>
    <row r="675" spans="1:7" ht="15.75" x14ac:dyDescent="0.25">
      <c r="A675" s="197">
        <v>194</v>
      </c>
      <c r="B675" s="195" t="s">
        <v>5903</v>
      </c>
      <c r="C675" s="196" t="s">
        <v>2561</v>
      </c>
      <c r="D675" s="197" t="s">
        <v>3504</v>
      </c>
      <c r="E675" s="290">
        <v>230000</v>
      </c>
      <c r="F675" s="197"/>
      <c r="G675" s="290">
        <v>230000</v>
      </c>
    </row>
    <row r="676" spans="1:7" ht="15.75" x14ac:dyDescent="0.25">
      <c r="A676" s="197">
        <v>195</v>
      </c>
      <c r="B676" s="195" t="s">
        <v>5904</v>
      </c>
      <c r="C676" s="196" t="s">
        <v>2561</v>
      </c>
      <c r="D676" s="197" t="s">
        <v>5702</v>
      </c>
      <c r="E676" s="290">
        <v>560000</v>
      </c>
      <c r="F676" s="197"/>
      <c r="G676" s="290">
        <v>560000</v>
      </c>
    </row>
    <row r="677" spans="1:7" ht="15.75" x14ac:dyDescent="0.25">
      <c r="A677" s="197">
        <v>196</v>
      </c>
      <c r="B677" s="195" t="s">
        <v>5905</v>
      </c>
      <c r="C677" s="196" t="s">
        <v>5695</v>
      </c>
      <c r="D677" s="197" t="s">
        <v>3504</v>
      </c>
      <c r="E677" s="290">
        <v>230000</v>
      </c>
      <c r="F677" s="197"/>
      <c r="G677" s="290">
        <v>230000</v>
      </c>
    </row>
    <row r="678" spans="1:7" ht="15.75" x14ac:dyDescent="0.25">
      <c r="A678" s="197">
        <v>197</v>
      </c>
      <c r="B678" s="195" t="s">
        <v>5906</v>
      </c>
      <c r="C678" s="196" t="s">
        <v>5695</v>
      </c>
      <c r="D678" s="197" t="s">
        <v>5702</v>
      </c>
      <c r="E678" s="290">
        <v>560000</v>
      </c>
      <c r="F678" s="197"/>
      <c r="G678" s="290">
        <v>560000</v>
      </c>
    </row>
    <row r="679" spans="1:7" ht="15.75" x14ac:dyDescent="0.25">
      <c r="A679" s="197">
        <v>198</v>
      </c>
      <c r="B679" s="195" t="s">
        <v>5907</v>
      </c>
      <c r="C679" s="196" t="s">
        <v>5696</v>
      </c>
      <c r="D679" s="197" t="s">
        <v>3504</v>
      </c>
      <c r="E679" s="290">
        <v>230000</v>
      </c>
      <c r="F679" s="197"/>
      <c r="G679" s="290">
        <v>230000</v>
      </c>
    </row>
    <row r="680" spans="1:7" ht="15.75" x14ac:dyDescent="0.25">
      <c r="A680" s="197">
        <v>199</v>
      </c>
      <c r="B680" s="195" t="s">
        <v>5908</v>
      </c>
      <c r="C680" s="196" t="s">
        <v>5696</v>
      </c>
      <c r="D680" s="197" t="s">
        <v>5702</v>
      </c>
      <c r="E680" s="290">
        <v>560000</v>
      </c>
      <c r="F680" s="197"/>
      <c r="G680" s="290">
        <v>560000</v>
      </c>
    </row>
    <row r="681" spans="1:7" ht="15.75" x14ac:dyDescent="0.25">
      <c r="A681" s="197">
        <v>200</v>
      </c>
      <c r="B681" s="195" t="s">
        <v>5909</v>
      </c>
      <c r="C681" s="196" t="s">
        <v>5697</v>
      </c>
      <c r="D681" s="197" t="s">
        <v>5702</v>
      </c>
      <c r="E681" s="290">
        <v>560000</v>
      </c>
      <c r="F681" s="197"/>
      <c r="G681" s="290">
        <v>560000</v>
      </c>
    </row>
    <row r="682" spans="1:7" ht="15.75" x14ac:dyDescent="0.25">
      <c r="A682" s="197">
        <v>201</v>
      </c>
      <c r="B682" s="195" t="s">
        <v>5910</v>
      </c>
      <c r="C682" s="196" t="s">
        <v>2467</v>
      </c>
      <c r="D682" s="197" t="s">
        <v>3504</v>
      </c>
      <c r="E682" s="290">
        <v>230000</v>
      </c>
      <c r="F682" s="197"/>
      <c r="G682" s="290">
        <v>230000</v>
      </c>
    </row>
    <row r="683" spans="1:7" ht="15.75" x14ac:dyDescent="0.25">
      <c r="A683" s="197">
        <v>202</v>
      </c>
      <c r="B683" s="195" t="s">
        <v>5911</v>
      </c>
      <c r="C683" s="196" t="s">
        <v>2467</v>
      </c>
      <c r="D683" s="197" t="s">
        <v>5702</v>
      </c>
      <c r="E683" s="290">
        <v>560000</v>
      </c>
      <c r="F683" s="197"/>
      <c r="G683" s="290">
        <v>560000</v>
      </c>
    </row>
    <row r="684" spans="1:7" ht="15.75" x14ac:dyDescent="0.25">
      <c r="A684" s="197">
        <v>203</v>
      </c>
      <c r="B684" s="195" t="s">
        <v>5912</v>
      </c>
      <c r="C684" s="196" t="s">
        <v>5698</v>
      </c>
      <c r="D684" s="197" t="s">
        <v>3504</v>
      </c>
      <c r="E684" s="290">
        <v>230000</v>
      </c>
      <c r="F684" s="197"/>
      <c r="G684" s="290">
        <v>230000</v>
      </c>
    </row>
    <row r="685" spans="1:7" ht="15.75" x14ac:dyDescent="0.25">
      <c r="A685" s="197">
        <v>204</v>
      </c>
      <c r="B685" s="195" t="s">
        <v>5913</v>
      </c>
      <c r="C685" s="196" t="s">
        <v>5698</v>
      </c>
      <c r="D685" s="197" t="s">
        <v>5702</v>
      </c>
      <c r="E685" s="290">
        <v>560000</v>
      </c>
      <c r="F685" s="197"/>
      <c r="G685" s="290">
        <v>560000</v>
      </c>
    </row>
    <row r="686" spans="1:7" ht="15.75" x14ac:dyDescent="0.25">
      <c r="A686" s="197">
        <v>205</v>
      </c>
      <c r="B686" s="195" t="s">
        <v>5914</v>
      </c>
      <c r="C686" s="196" t="s">
        <v>5699</v>
      </c>
      <c r="D686" s="197" t="s">
        <v>5709</v>
      </c>
      <c r="E686" s="290">
        <v>150000</v>
      </c>
      <c r="F686" s="197"/>
      <c r="G686" s="290">
        <v>150000</v>
      </c>
    </row>
    <row r="687" spans="1:7" ht="15.75" x14ac:dyDescent="0.25">
      <c r="A687" s="197">
        <v>206</v>
      </c>
      <c r="B687" s="195" t="s">
        <v>5915</v>
      </c>
      <c r="C687" s="196" t="s">
        <v>5700</v>
      </c>
      <c r="D687" s="197" t="s">
        <v>5702</v>
      </c>
      <c r="E687" s="290">
        <v>560000</v>
      </c>
      <c r="F687" s="197"/>
      <c r="G687" s="290">
        <v>560000</v>
      </c>
    </row>
    <row r="688" spans="1:7" ht="15.75" x14ac:dyDescent="0.25">
      <c r="A688" s="197">
        <v>207</v>
      </c>
      <c r="B688" s="195" t="s">
        <v>5916</v>
      </c>
      <c r="C688" s="196" t="s">
        <v>5700</v>
      </c>
      <c r="D688" s="197" t="s">
        <v>3504</v>
      </c>
      <c r="E688" s="290">
        <v>230000</v>
      </c>
      <c r="F688" s="197"/>
      <c r="G688" s="290">
        <v>230000</v>
      </c>
    </row>
    <row r="689" spans="1:11" ht="15.75" x14ac:dyDescent="0.25">
      <c r="A689" s="197">
        <v>208</v>
      </c>
      <c r="B689" s="195" t="s">
        <v>5917</v>
      </c>
      <c r="C689" s="196" t="s">
        <v>5701</v>
      </c>
      <c r="D689" s="197" t="s">
        <v>3504</v>
      </c>
      <c r="E689" s="290">
        <v>230000</v>
      </c>
      <c r="F689" s="197"/>
      <c r="G689" s="290">
        <v>230000</v>
      </c>
    </row>
    <row r="690" spans="1:11" ht="15.75" x14ac:dyDescent="0.25">
      <c r="A690" s="289">
        <v>209</v>
      </c>
      <c r="B690" s="195" t="s">
        <v>5918</v>
      </c>
      <c r="C690" s="196" t="s">
        <v>5701</v>
      </c>
      <c r="D690" s="197" t="s">
        <v>5702</v>
      </c>
      <c r="E690" s="290">
        <v>560000</v>
      </c>
      <c r="F690" s="289"/>
      <c r="G690" s="290">
        <v>560000</v>
      </c>
    </row>
    <row r="691" spans="1:11" x14ac:dyDescent="0.25">
      <c r="A691" s="343" t="s">
        <v>330</v>
      </c>
      <c r="B691" s="344"/>
      <c r="C691" s="344"/>
      <c r="D691" s="345"/>
      <c r="E691" s="299">
        <f>SUM(E482:E690)</f>
        <v>104270000</v>
      </c>
      <c r="F691" s="266"/>
      <c r="G691" s="261">
        <f>SUM(G482:G690)</f>
        <v>58515000</v>
      </c>
      <c r="H691" s="261">
        <f>E691-G691</f>
        <v>45755000</v>
      </c>
      <c r="I691" s="261"/>
      <c r="K691" s="261"/>
    </row>
    <row r="692" spans="1:11" x14ac:dyDescent="0.25">
      <c r="A692" s="346" t="s">
        <v>5940</v>
      </c>
      <c r="B692" s="347"/>
      <c r="C692" s="347"/>
      <c r="D692" s="347"/>
      <c r="E692" s="347"/>
      <c r="F692" s="347"/>
    </row>
    <row r="693" spans="1:11" x14ac:dyDescent="0.25">
      <c r="A693" s="348" t="s">
        <v>5931</v>
      </c>
      <c r="B693" s="348"/>
      <c r="C693" s="348"/>
      <c r="D693" s="348"/>
      <c r="E693" s="348"/>
      <c r="F693" s="348"/>
    </row>
    <row r="694" spans="1:11" x14ac:dyDescent="0.25">
      <c r="A694" s="349" t="s">
        <v>9</v>
      </c>
      <c r="B694" s="349"/>
      <c r="C694" s="349"/>
      <c r="D694" s="349" t="s">
        <v>10</v>
      </c>
      <c r="E694" s="349"/>
      <c r="F694" s="349"/>
    </row>
    <row r="695" spans="1:11" x14ac:dyDescent="0.25">
      <c r="A695" s="267"/>
      <c r="B695" s="267"/>
      <c r="C695" s="267"/>
      <c r="D695" s="267"/>
      <c r="E695" s="268"/>
      <c r="F695" s="269"/>
    </row>
    <row r="696" spans="1:11" x14ac:dyDescent="0.25">
      <c r="A696" s="267"/>
      <c r="B696" s="267"/>
      <c r="C696" s="267"/>
      <c r="D696" s="267"/>
      <c r="E696" s="268"/>
      <c r="F696" s="269"/>
      <c r="K696" s="261"/>
    </row>
    <row r="697" spans="1:11" x14ac:dyDescent="0.25">
      <c r="A697" s="267"/>
      <c r="B697" s="267"/>
      <c r="C697" s="267"/>
      <c r="D697" s="267"/>
      <c r="E697" s="268"/>
      <c r="F697" s="269"/>
      <c r="K697" s="261"/>
    </row>
    <row r="698" spans="1:11" x14ac:dyDescent="0.25">
      <c r="A698" s="267"/>
      <c r="B698" s="267"/>
      <c r="C698" s="267"/>
      <c r="D698" s="267"/>
      <c r="E698" s="268"/>
      <c r="F698" s="269"/>
    </row>
    <row r="699" spans="1:11" x14ac:dyDescent="0.25">
      <c r="A699" s="349" t="s">
        <v>11</v>
      </c>
      <c r="B699" s="349"/>
      <c r="C699" s="349"/>
      <c r="D699" s="349" t="s">
        <v>12</v>
      </c>
      <c r="E699" s="350"/>
      <c r="F699" s="349"/>
      <c r="I699">
        <v>5600</v>
      </c>
    </row>
    <row r="700" spans="1:11" x14ac:dyDescent="0.25">
      <c r="A700" s="282"/>
      <c r="B700" s="282"/>
      <c r="C700" s="282"/>
      <c r="D700" s="282"/>
      <c r="E700" s="283"/>
      <c r="F700" s="282"/>
      <c r="I700">
        <v>750</v>
      </c>
    </row>
    <row r="701" spans="1:11" x14ac:dyDescent="0.25">
      <c r="A701" s="259"/>
      <c r="B701" s="335" t="s">
        <v>183</v>
      </c>
      <c r="C701" s="335"/>
      <c r="D701" s="259"/>
      <c r="E701" s="260"/>
      <c r="F701" s="259"/>
      <c r="I701">
        <v>210</v>
      </c>
    </row>
    <row r="702" spans="1:11" ht="15.75" x14ac:dyDescent="0.25">
      <c r="A702" s="203" t="s">
        <v>5927</v>
      </c>
      <c r="B702" s="286"/>
      <c r="C702" s="286"/>
      <c r="D702" s="203"/>
      <c r="E702" s="210"/>
      <c r="F702" s="203"/>
      <c r="I702">
        <v>20930</v>
      </c>
    </row>
    <row r="703" spans="1:11" ht="15.75" x14ac:dyDescent="0.25">
      <c r="A703" s="286" t="s">
        <v>5929</v>
      </c>
      <c r="B703" s="286"/>
      <c r="C703" s="286"/>
      <c r="D703" s="336"/>
      <c r="E703" s="337"/>
      <c r="F703" s="336"/>
      <c r="I703">
        <v>53200</v>
      </c>
    </row>
    <row r="704" spans="1:11" ht="15.75" x14ac:dyDescent="0.25">
      <c r="A704" s="286" t="s">
        <v>5928</v>
      </c>
      <c r="B704" s="286"/>
      <c r="C704" s="286"/>
      <c r="D704" s="287"/>
      <c r="E704" s="288"/>
      <c r="F704" s="287"/>
      <c r="I704">
        <v>14600</v>
      </c>
    </row>
    <row r="705" spans="1:9" ht="15.75" x14ac:dyDescent="0.25">
      <c r="A705" s="286" t="s">
        <v>5932</v>
      </c>
      <c r="B705" s="286"/>
      <c r="C705" s="286"/>
      <c r="D705" s="294"/>
      <c r="E705" s="295"/>
      <c r="F705" s="294"/>
      <c r="I705">
        <v>935</v>
      </c>
    </row>
    <row r="706" spans="1:9" ht="15.75" x14ac:dyDescent="0.25">
      <c r="A706" s="338" t="s">
        <v>5933</v>
      </c>
      <c r="B706" s="338"/>
      <c r="C706" s="338"/>
      <c r="D706" s="336"/>
      <c r="E706" s="337"/>
      <c r="F706" s="336"/>
      <c r="I706">
        <v>845</v>
      </c>
    </row>
    <row r="707" spans="1:9" ht="15.75" x14ac:dyDescent="0.25">
      <c r="A707" s="286" t="s">
        <v>5935</v>
      </c>
      <c r="B707" s="286"/>
      <c r="C707" s="286"/>
      <c r="D707" s="203"/>
      <c r="E707" s="210"/>
      <c r="F707" s="203"/>
      <c r="I707">
        <v>1440</v>
      </c>
    </row>
    <row r="708" spans="1:9" ht="15.75" x14ac:dyDescent="0.25">
      <c r="A708" s="286" t="s">
        <v>5934</v>
      </c>
      <c r="B708" s="296"/>
      <c r="C708" s="286"/>
      <c r="D708" s="203"/>
      <c r="E708" s="210"/>
      <c r="F708" s="203"/>
      <c r="I708">
        <f>SUM(I699:I707)</f>
        <v>98510</v>
      </c>
    </row>
    <row r="709" spans="1:9" ht="15.75" x14ac:dyDescent="0.25">
      <c r="A709" s="286" t="s">
        <v>5936</v>
      </c>
      <c r="B709" s="296"/>
      <c r="C709" s="286"/>
      <c r="D709" s="203"/>
      <c r="E709" s="210"/>
      <c r="F709" s="203"/>
      <c r="I709">
        <v>5760</v>
      </c>
    </row>
    <row r="710" spans="1:9" ht="15.75" x14ac:dyDescent="0.25">
      <c r="A710" s="286" t="s">
        <v>5937</v>
      </c>
      <c r="B710" s="296"/>
      <c r="C710" s="286"/>
      <c r="D710" s="297"/>
      <c r="E710" s="298"/>
      <c r="F710" s="297"/>
      <c r="I710" s="291">
        <f>SUM(I708:I709)</f>
        <v>104270</v>
      </c>
    </row>
    <row r="711" spans="1:9" ht="15.75" x14ac:dyDescent="0.25">
      <c r="A711" s="286" t="s">
        <v>5938</v>
      </c>
      <c r="B711" s="296"/>
      <c r="C711" s="286"/>
      <c r="D711" s="297"/>
      <c r="E711" s="298"/>
      <c r="F711" s="297"/>
    </row>
    <row r="712" spans="1:9" ht="15.75" x14ac:dyDescent="0.25">
      <c r="A712" s="297"/>
      <c r="B712" s="297"/>
      <c r="C712" s="297"/>
      <c r="D712" s="297"/>
      <c r="E712" s="298"/>
      <c r="F712" s="297"/>
    </row>
    <row r="739" spans="1:6" ht="18.75" x14ac:dyDescent="0.3">
      <c r="A739" s="323" t="s">
        <v>166</v>
      </c>
      <c r="B739" s="323"/>
      <c r="C739" s="323"/>
      <c r="D739" s="323"/>
      <c r="E739" s="339"/>
      <c r="F739" s="323"/>
    </row>
    <row r="740" spans="1:6" ht="18.75" x14ac:dyDescent="0.3">
      <c r="A740" s="340" t="s">
        <v>0</v>
      </c>
      <c r="B740" s="340"/>
      <c r="C740" s="340"/>
      <c r="D740" s="340"/>
      <c r="E740" s="341"/>
      <c r="F740" s="340"/>
    </row>
    <row r="741" spans="1:6" ht="18.75" x14ac:dyDescent="0.3">
      <c r="A741" s="256"/>
      <c r="B741" s="256"/>
      <c r="C741" s="256"/>
      <c r="D741" s="256"/>
      <c r="E741" s="257"/>
      <c r="F741" s="256"/>
    </row>
    <row r="742" spans="1:6" ht="22.5" x14ac:dyDescent="0.3">
      <c r="A742" s="325" t="s">
        <v>1565</v>
      </c>
      <c r="B742" s="325"/>
      <c r="C742" s="325"/>
      <c r="D742" s="325"/>
      <c r="E742" s="342"/>
      <c r="F742" s="325"/>
    </row>
    <row r="743" spans="1:6" ht="22.5" x14ac:dyDescent="0.3">
      <c r="A743" s="255"/>
      <c r="B743" s="255"/>
      <c r="C743" s="255"/>
      <c r="D743" s="255"/>
      <c r="E743" s="258"/>
      <c r="F743" s="255"/>
    </row>
    <row r="744" spans="1:6" ht="31.5" x14ac:dyDescent="0.25">
      <c r="A744" s="25" t="s">
        <v>1</v>
      </c>
      <c r="B744" s="25" t="s">
        <v>2</v>
      </c>
      <c r="C744" s="190" t="s">
        <v>5184</v>
      </c>
      <c r="D744" s="25" t="s">
        <v>5</v>
      </c>
      <c r="E744" s="208" t="s">
        <v>6</v>
      </c>
      <c r="F744" s="25" t="s">
        <v>1564</v>
      </c>
    </row>
    <row r="745" spans="1:6" x14ac:dyDescent="0.25">
      <c r="A745" s="191">
        <v>1</v>
      </c>
      <c r="B745" s="262" t="s">
        <v>5422</v>
      </c>
      <c r="C745" s="202" t="s">
        <v>5363</v>
      </c>
      <c r="D745" s="191" t="s">
        <v>4456</v>
      </c>
      <c r="E745" s="263">
        <v>560000</v>
      </c>
      <c r="F745" s="191"/>
    </row>
    <row r="746" spans="1:6" x14ac:dyDescent="0.25">
      <c r="A746" s="191">
        <v>2</v>
      </c>
      <c r="B746" s="262" t="s">
        <v>5423</v>
      </c>
      <c r="C746" s="202" t="s">
        <v>5363</v>
      </c>
      <c r="D746" s="191" t="s">
        <v>3504</v>
      </c>
      <c r="E746" s="263">
        <v>230000</v>
      </c>
      <c r="F746" s="191"/>
    </row>
    <row r="747" spans="1:6" x14ac:dyDescent="0.25">
      <c r="A747" s="191">
        <v>3</v>
      </c>
      <c r="B747" s="262" t="s">
        <v>5424</v>
      </c>
      <c r="C747" s="202" t="s">
        <v>4865</v>
      </c>
      <c r="D747" s="191" t="s">
        <v>3504</v>
      </c>
      <c r="E747" s="263">
        <v>230000</v>
      </c>
      <c r="F747" s="191"/>
    </row>
    <row r="748" spans="1:6" x14ac:dyDescent="0.25">
      <c r="A748" s="191">
        <v>4</v>
      </c>
      <c r="B748" s="262" t="s">
        <v>5425</v>
      </c>
      <c r="C748" s="202" t="s">
        <v>4865</v>
      </c>
      <c r="D748" s="191" t="s">
        <v>4456</v>
      </c>
      <c r="E748" s="263">
        <v>560000</v>
      </c>
      <c r="F748" s="191"/>
    </row>
    <row r="749" spans="1:6" x14ac:dyDescent="0.25">
      <c r="A749" s="191">
        <v>5</v>
      </c>
      <c r="B749" s="262" t="s">
        <v>5426</v>
      </c>
      <c r="C749" s="202" t="s">
        <v>5364</v>
      </c>
      <c r="D749" s="191" t="s">
        <v>4456</v>
      </c>
      <c r="E749" s="263">
        <v>560000</v>
      </c>
      <c r="F749" s="191"/>
    </row>
    <row r="750" spans="1:6" x14ac:dyDescent="0.25">
      <c r="A750" s="191">
        <v>6</v>
      </c>
      <c r="B750" s="262" t="s">
        <v>5427</v>
      </c>
      <c r="C750" s="202" t="s">
        <v>5364</v>
      </c>
      <c r="D750" s="191" t="s">
        <v>3504</v>
      </c>
      <c r="E750" s="263">
        <v>230000</v>
      </c>
      <c r="F750" s="191"/>
    </row>
    <row r="751" spans="1:6" x14ac:dyDescent="0.25">
      <c r="A751" s="191">
        <v>7</v>
      </c>
      <c r="B751" s="262" t="s">
        <v>5428</v>
      </c>
      <c r="C751" s="202" t="s">
        <v>5365</v>
      </c>
      <c r="D751" s="191" t="s">
        <v>3504</v>
      </c>
      <c r="E751" s="263">
        <v>230000</v>
      </c>
      <c r="F751" s="191"/>
    </row>
    <row r="752" spans="1:6" x14ac:dyDescent="0.25">
      <c r="A752" s="191">
        <v>8</v>
      </c>
      <c r="B752" s="262" t="s">
        <v>5429</v>
      </c>
      <c r="C752" s="202" t="s">
        <v>5365</v>
      </c>
      <c r="D752" s="191" t="s">
        <v>4456</v>
      </c>
      <c r="E752" s="263">
        <v>560000</v>
      </c>
      <c r="F752" s="191"/>
    </row>
    <row r="753" spans="1:6" x14ac:dyDescent="0.25">
      <c r="A753" s="191">
        <v>9</v>
      </c>
      <c r="B753" s="262" t="s">
        <v>5430</v>
      </c>
      <c r="C753" s="202" t="s">
        <v>5366</v>
      </c>
      <c r="D753" s="191" t="s">
        <v>3504</v>
      </c>
      <c r="E753" s="263">
        <v>230000</v>
      </c>
      <c r="F753" s="191"/>
    </row>
    <row r="754" spans="1:6" x14ac:dyDescent="0.25">
      <c r="A754" s="191">
        <v>10</v>
      </c>
      <c r="B754" s="262" t="s">
        <v>5431</v>
      </c>
      <c r="C754" s="202" t="s">
        <v>5366</v>
      </c>
      <c r="D754" s="191" t="s">
        <v>4456</v>
      </c>
      <c r="E754" s="263">
        <v>560000</v>
      </c>
      <c r="F754" s="191"/>
    </row>
    <row r="755" spans="1:6" x14ac:dyDescent="0.25">
      <c r="A755" s="191">
        <v>11</v>
      </c>
      <c r="B755" s="262" t="s">
        <v>5432</v>
      </c>
      <c r="C755" s="202" t="s">
        <v>5367</v>
      </c>
      <c r="D755" s="191" t="s">
        <v>4456</v>
      </c>
      <c r="E755" s="263">
        <v>560000</v>
      </c>
      <c r="F755" s="191"/>
    </row>
    <row r="756" spans="1:6" x14ac:dyDescent="0.25">
      <c r="A756" s="191">
        <v>12</v>
      </c>
      <c r="B756" s="262" t="s">
        <v>5433</v>
      </c>
      <c r="C756" s="202" t="s">
        <v>5367</v>
      </c>
      <c r="D756" s="191" t="s">
        <v>3504</v>
      </c>
      <c r="E756" s="263">
        <v>230000</v>
      </c>
      <c r="F756" s="191"/>
    </row>
    <row r="757" spans="1:6" x14ac:dyDescent="0.25">
      <c r="A757" s="191">
        <v>13</v>
      </c>
      <c r="B757" s="262" t="s">
        <v>5434</v>
      </c>
      <c r="C757" s="202" t="s">
        <v>5368</v>
      </c>
      <c r="D757" s="191" t="s">
        <v>3504</v>
      </c>
      <c r="E757" s="263">
        <v>230000</v>
      </c>
      <c r="F757" s="191"/>
    </row>
    <row r="758" spans="1:6" x14ac:dyDescent="0.25">
      <c r="A758" s="191">
        <v>14</v>
      </c>
      <c r="B758" s="262" t="s">
        <v>5435</v>
      </c>
      <c r="C758" s="202" t="s">
        <v>5368</v>
      </c>
      <c r="D758" s="191" t="s">
        <v>4456</v>
      </c>
      <c r="E758" s="263">
        <v>560000</v>
      </c>
      <c r="F758" s="191"/>
    </row>
    <row r="759" spans="1:6" x14ac:dyDescent="0.25">
      <c r="A759" s="191">
        <v>15</v>
      </c>
      <c r="B759" s="262" t="s">
        <v>5436</v>
      </c>
      <c r="C759" s="202" t="s">
        <v>5369</v>
      </c>
      <c r="D759" s="191" t="s">
        <v>3504</v>
      </c>
      <c r="E759" s="263">
        <v>230000</v>
      </c>
      <c r="F759" s="191"/>
    </row>
    <row r="760" spans="1:6" x14ac:dyDescent="0.25">
      <c r="A760" s="191">
        <v>16</v>
      </c>
      <c r="B760" s="262" t="s">
        <v>5437</v>
      </c>
      <c r="C760" s="202" t="s">
        <v>5369</v>
      </c>
      <c r="D760" s="191" t="s">
        <v>4456</v>
      </c>
      <c r="E760" s="263">
        <v>560000</v>
      </c>
      <c r="F760" s="191"/>
    </row>
    <row r="761" spans="1:6" x14ac:dyDescent="0.25">
      <c r="A761" s="191">
        <v>17</v>
      </c>
      <c r="B761" s="262" t="s">
        <v>5438</v>
      </c>
      <c r="C761" s="202" t="s">
        <v>3074</v>
      </c>
      <c r="D761" s="191" t="s">
        <v>3504</v>
      </c>
      <c r="E761" s="263">
        <v>230000</v>
      </c>
      <c r="F761" s="191"/>
    </row>
    <row r="762" spans="1:6" x14ac:dyDescent="0.25">
      <c r="A762" s="191">
        <v>18</v>
      </c>
      <c r="B762" s="262" t="s">
        <v>5439</v>
      </c>
      <c r="C762" s="202" t="s">
        <v>2511</v>
      </c>
      <c r="D762" s="191" t="s">
        <v>3504</v>
      </c>
      <c r="E762" s="263">
        <v>230000</v>
      </c>
      <c r="F762" s="191"/>
    </row>
    <row r="763" spans="1:6" x14ac:dyDescent="0.25">
      <c r="A763" s="191">
        <v>19</v>
      </c>
      <c r="B763" s="262" t="s">
        <v>5440</v>
      </c>
      <c r="C763" s="202" t="s">
        <v>2511</v>
      </c>
      <c r="D763" s="191" t="s">
        <v>4456</v>
      </c>
      <c r="E763" s="263">
        <v>560000</v>
      </c>
      <c r="F763" s="191"/>
    </row>
    <row r="764" spans="1:6" x14ac:dyDescent="0.25">
      <c r="A764" s="191">
        <v>20</v>
      </c>
      <c r="B764" s="262" t="s">
        <v>5441</v>
      </c>
      <c r="C764" s="202" t="s">
        <v>2984</v>
      </c>
      <c r="D764" s="191" t="s">
        <v>3504</v>
      </c>
      <c r="E764" s="263">
        <v>230000</v>
      </c>
      <c r="F764" s="191"/>
    </row>
    <row r="765" spans="1:6" x14ac:dyDescent="0.25">
      <c r="A765" s="191">
        <v>21</v>
      </c>
      <c r="B765" s="262" t="s">
        <v>5442</v>
      </c>
      <c r="C765" s="202" t="s">
        <v>2984</v>
      </c>
      <c r="D765" s="191" t="s">
        <v>4456</v>
      </c>
      <c r="E765" s="263">
        <v>560000</v>
      </c>
      <c r="F765" s="191"/>
    </row>
    <row r="766" spans="1:6" x14ac:dyDescent="0.25">
      <c r="A766" s="191">
        <v>22</v>
      </c>
      <c r="B766" s="262" t="s">
        <v>5443</v>
      </c>
      <c r="C766" s="202" t="s">
        <v>5370</v>
      </c>
      <c r="D766" s="191" t="s">
        <v>5421</v>
      </c>
      <c r="E766" s="263">
        <v>640000</v>
      </c>
      <c r="F766" s="191"/>
    </row>
    <row r="767" spans="1:6" x14ac:dyDescent="0.25">
      <c r="A767" s="191">
        <v>23</v>
      </c>
      <c r="B767" s="262" t="s">
        <v>5444</v>
      </c>
      <c r="C767" s="202" t="s">
        <v>5371</v>
      </c>
      <c r="D767" s="191" t="s">
        <v>3504</v>
      </c>
      <c r="E767" s="263">
        <v>230000</v>
      </c>
      <c r="F767" s="191"/>
    </row>
    <row r="768" spans="1:6" x14ac:dyDescent="0.25">
      <c r="A768" s="191">
        <v>24</v>
      </c>
      <c r="B768" s="262" t="s">
        <v>5445</v>
      </c>
      <c r="C768" s="202" t="s">
        <v>5371</v>
      </c>
      <c r="D768" s="191" t="s">
        <v>4456</v>
      </c>
      <c r="E768" s="263">
        <v>560000</v>
      </c>
      <c r="F768" s="191"/>
    </row>
    <row r="769" spans="1:6" x14ac:dyDescent="0.25">
      <c r="A769" s="191">
        <v>25</v>
      </c>
      <c r="B769" s="262" t="s">
        <v>5446</v>
      </c>
      <c r="C769" s="202" t="s">
        <v>5371</v>
      </c>
      <c r="D769" s="191" t="s">
        <v>3504</v>
      </c>
      <c r="E769" s="263">
        <v>230000</v>
      </c>
      <c r="F769" s="191"/>
    </row>
    <row r="770" spans="1:6" x14ac:dyDescent="0.25">
      <c r="A770" s="191">
        <v>26</v>
      </c>
      <c r="B770" s="262" t="s">
        <v>5447</v>
      </c>
      <c r="C770" s="202" t="s">
        <v>5372</v>
      </c>
      <c r="D770" s="191" t="s">
        <v>4456</v>
      </c>
      <c r="E770" s="263">
        <v>560000</v>
      </c>
      <c r="F770" s="191"/>
    </row>
    <row r="771" spans="1:6" x14ac:dyDescent="0.25">
      <c r="A771" s="191">
        <v>27</v>
      </c>
      <c r="B771" s="262" t="s">
        <v>5448</v>
      </c>
      <c r="C771" s="202" t="s">
        <v>5373</v>
      </c>
      <c r="D771" s="191" t="s">
        <v>2803</v>
      </c>
      <c r="E771" s="263">
        <v>750000</v>
      </c>
      <c r="F771" s="191" t="s">
        <v>4772</v>
      </c>
    </row>
    <row r="772" spans="1:6" x14ac:dyDescent="0.25">
      <c r="A772" s="191">
        <v>28</v>
      </c>
      <c r="B772" s="262" t="s">
        <v>5449</v>
      </c>
      <c r="C772" s="202" t="s">
        <v>5373</v>
      </c>
      <c r="D772" s="191" t="s">
        <v>5421</v>
      </c>
      <c r="E772" s="263">
        <v>3200000</v>
      </c>
      <c r="F772" s="191" t="s">
        <v>4772</v>
      </c>
    </row>
    <row r="773" spans="1:6" x14ac:dyDescent="0.25">
      <c r="A773" s="191">
        <v>29</v>
      </c>
      <c r="B773" s="262" t="s">
        <v>5450</v>
      </c>
      <c r="C773" s="192" t="s">
        <v>5374</v>
      </c>
      <c r="D773" s="191" t="s">
        <v>3504</v>
      </c>
      <c r="E773" s="263">
        <v>230000</v>
      </c>
      <c r="F773" s="191"/>
    </row>
    <row r="774" spans="1:6" x14ac:dyDescent="0.25">
      <c r="A774" s="191">
        <v>30</v>
      </c>
      <c r="B774" s="262" t="s">
        <v>5451</v>
      </c>
      <c r="C774" s="192" t="s">
        <v>5374</v>
      </c>
      <c r="D774" s="191" t="s">
        <v>4456</v>
      </c>
      <c r="E774" s="263">
        <v>560000</v>
      </c>
      <c r="F774" s="191"/>
    </row>
    <row r="775" spans="1:6" x14ac:dyDescent="0.25">
      <c r="A775" s="191">
        <v>31</v>
      </c>
      <c r="B775" s="262" t="s">
        <v>5452</v>
      </c>
      <c r="C775" s="202" t="s">
        <v>5375</v>
      </c>
      <c r="D775" s="191" t="s">
        <v>4456</v>
      </c>
      <c r="E775" s="263">
        <v>560000</v>
      </c>
      <c r="F775" s="191"/>
    </row>
    <row r="776" spans="1:6" x14ac:dyDescent="0.25">
      <c r="A776" s="191">
        <v>32</v>
      </c>
      <c r="B776" s="262" t="s">
        <v>5453</v>
      </c>
      <c r="C776" s="202" t="s">
        <v>5375</v>
      </c>
      <c r="D776" s="191" t="s">
        <v>3504</v>
      </c>
      <c r="E776" s="263">
        <v>230000</v>
      </c>
      <c r="F776" s="191"/>
    </row>
    <row r="777" spans="1:6" x14ac:dyDescent="0.25">
      <c r="A777" s="191">
        <v>33</v>
      </c>
      <c r="B777" s="262" t="s">
        <v>5454</v>
      </c>
      <c r="C777" s="202" t="s">
        <v>5376</v>
      </c>
      <c r="D777" s="191" t="s">
        <v>3504</v>
      </c>
      <c r="E777" s="263">
        <v>230000</v>
      </c>
      <c r="F777" s="191"/>
    </row>
    <row r="778" spans="1:6" x14ac:dyDescent="0.25">
      <c r="A778" s="191">
        <v>34</v>
      </c>
      <c r="B778" s="262" t="s">
        <v>5455</v>
      </c>
      <c r="C778" s="202" t="s">
        <v>5376</v>
      </c>
      <c r="D778" s="191" t="s">
        <v>4456</v>
      </c>
      <c r="E778" s="263">
        <v>560000</v>
      </c>
      <c r="F778" s="191"/>
    </row>
    <row r="779" spans="1:6" x14ac:dyDescent="0.25">
      <c r="A779" s="191">
        <v>35</v>
      </c>
      <c r="B779" s="262" t="s">
        <v>5456</v>
      </c>
      <c r="C779" s="192" t="s">
        <v>5377</v>
      </c>
      <c r="D779" s="191" t="s">
        <v>4456</v>
      </c>
      <c r="E779" s="263">
        <v>560000</v>
      </c>
      <c r="F779" s="191"/>
    </row>
    <row r="780" spans="1:6" x14ac:dyDescent="0.25">
      <c r="A780" s="191">
        <v>36</v>
      </c>
      <c r="B780" s="262" t="s">
        <v>5457</v>
      </c>
      <c r="C780" s="192" t="s">
        <v>5377</v>
      </c>
      <c r="D780" s="191" t="s">
        <v>3504</v>
      </c>
      <c r="E780" s="263">
        <v>230000</v>
      </c>
      <c r="F780" s="191"/>
    </row>
    <row r="781" spans="1:6" x14ac:dyDescent="0.25">
      <c r="A781" s="191">
        <v>37</v>
      </c>
      <c r="B781" s="262" t="s">
        <v>5458</v>
      </c>
      <c r="C781" s="202" t="s">
        <v>5378</v>
      </c>
      <c r="D781" s="191" t="s">
        <v>3504</v>
      </c>
      <c r="E781" s="263">
        <v>230000</v>
      </c>
      <c r="F781" s="191"/>
    </row>
    <row r="782" spans="1:6" x14ac:dyDescent="0.25">
      <c r="A782" s="191">
        <v>38</v>
      </c>
      <c r="B782" s="262" t="s">
        <v>5459</v>
      </c>
      <c r="C782" s="202" t="s">
        <v>5378</v>
      </c>
      <c r="D782" s="191" t="s">
        <v>4456</v>
      </c>
      <c r="E782" s="263">
        <v>560000</v>
      </c>
      <c r="F782" s="191"/>
    </row>
    <row r="783" spans="1:6" x14ac:dyDescent="0.25">
      <c r="A783" s="191">
        <v>39</v>
      </c>
      <c r="B783" s="262" t="s">
        <v>5460</v>
      </c>
      <c r="C783" s="202" t="s">
        <v>5379</v>
      </c>
      <c r="D783" s="191" t="s">
        <v>5421</v>
      </c>
      <c r="E783" s="263">
        <v>640000</v>
      </c>
      <c r="F783" s="191"/>
    </row>
    <row r="784" spans="1:6" x14ac:dyDescent="0.25">
      <c r="A784" s="191">
        <v>40</v>
      </c>
      <c r="B784" s="262" t="s">
        <v>5461</v>
      </c>
      <c r="C784" s="202" t="s">
        <v>5267</v>
      </c>
      <c r="D784" s="191" t="s">
        <v>3504</v>
      </c>
      <c r="E784" s="263">
        <v>690000</v>
      </c>
      <c r="F784" s="191" t="s">
        <v>4470</v>
      </c>
    </row>
    <row r="785" spans="1:6" x14ac:dyDescent="0.25">
      <c r="A785" s="191">
        <v>41</v>
      </c>
      <c r="B785" s="262" t="s">
        <v>5462</v>
      </c>
      <c r="C785" s="202" t="s">
        <v>5267</v>
      </c>
      <c r="D785" s="191" t="s">
        <v>4456</v>
      </c>
      <c r="E785" s="263">
        <v>1680000</v>
      </c>
      <c r="F785" s="191" t="s">
        <v>4470</v>
      </c>
    </row>
    <row r="786" spans="1:6" x14ac:dyDescent="0.25">
      <c r="A786" s="191">
        <v>42</v>
      </c>
      <c r="B786" s="262" t="s">
        <v>5463</v>
      </c>
      <c r="C786" s="202" t="s">
        <v>5380</v>
      </c>
      <c r="D786" s="191" t="s">
        <v>3504</v>
      </c>
      <c r="E786" s="263">
        <v>230000</v>
      </c>
      <c r="F786" s="191"/>
    </row>
    <row r="787" spans="1:6" x14ac:dyDescent="0.25">
      <c r="A787" s="191">
        <v>43</v>
      </c>
      <c r="B787" s="262" t="s">
        <v>5464</v>
      </c>
      <c r="C787" s="202" t="s">
        <v>5380</v>
      </c>
      <c r="D787" s="191" t="s">
        <v>4456</v>
      </c>
      <c r="E787" s="263">
        <v>560000</v>
      </c>
      <c r="F787" s="191"/>
    </row>
    <row r="788" spans="1:6" x14ac:dyDescent="0.25">
      <c r="A788" s="191">
        <v>44</v>
      </c>
      <c r="B788" s="262" t="s">
        <v>5465</v>
      </c>
      <c r="C788" s="202" t="s">
        <v>5381</v>
      </c>
      <c r="D788" s="191" t="s">
        <v>2576</v>
      </c>
      <c r="E788" s="263">
        <v>430000</v>
      </c>
      <c r="F788" s="191"/>
    </row>
    <row r="789" spans="1:6" x14ac:dyDescent="0.25">
      <c r="A789" s="191">
        <v>45</v>
      </c>
      <c r="B789" s="262" t="s">
        <v>5466</v>
      </c>
      <c r="C789" s="202" t="s">
        <v>3300</v>
      </c>
      <c r="D789" s="191" t="s">
        <v>3504</v>
      </c>
      <c r="E789" s="263">
        <v>230000</v>
      </c>
      <c r="F789" s="191"/>
    </row>
    <row r="790" spans="1:6" x14ac:dyDescent="0.25">
      <c r="A790" s="191">
        <v>46</v>
      </c>
      <c r="B790" s="262" t="s">
        <v>5467</v>
      </c>
      <c r="C790" s="202" t="s">
        <v>3300</v>
      </c>
      <c r="D790" s="191" t="s">
        <v>4456</v>
      </c>
      <c r="E790" s="263">
        <v>560000</v>
      </c>
      <c r="F790" s="191"/>
    </row>
    <row r="791" spans="1:6" x14ac:dyDescent="0.25">
      <c r="A791" s="191">
        <v>47</v>
      </c>
      <c r="B791" s="262" t="s">
        <v>5468</v>
      </c>
      <c r="C791" s="202" t="s">
        <v>5382</v>
      </c>
      <c r="D791" s="191" t="s">
        <v>3504</v>
      </c>
      <c r="E791" s="263">
        <v>230000</v>
      </c>
      <c r="F791" s="191"/>
    </row>
    <row r="792" spans="1:6" x14ac:dyDescent="0.25">
      <c r="A792" s="191">
        <v>48</v>
      </c>
      <c r="B792" s="262" t="s">
        <v>5469</v>
      </c>
      <c r="C792" s="202" t="s">
        <v>5382</v>
      </c>
      <c r="D792" s="191" t="s">
        <v>4456</v>
      </c>
      <c r="E792" s="263">
        <v>560000</v>
      </c>
      <c r="F792" s="191"/>
    </row>
    <row r="793" spans="1:6" x14ac:dyDescent="0.25">
      <c r="A793" s="191">
        <v>49</v>
      </c>
      <c r="B793" s="262" t="s">
        <v>5470</v>
      </c>
      <c r="C793" s="202" t="s">
        <v>3501</v>
      </c>
      <c r="D793" s="191" t="s">
        <v>3504</v>
      </c>
      <c r="E793" s="263">
        <v>230000</v>
      </c>
      <c r="F793" s="191"/>
    </row>
    <row r="794" spans="1:6" x14ac:dyDescent="0.25">
      <c r="A794" s="191">
        <v>50</v>
      </c>
      <c r="B794" s="262" t="s">
        <v>5471</v>
      </c>
      <c r="C794" s="202" t="s">
        <v>3501</v>
      </c>
      <c r="D794" s="191" t="s">
        <v>4456</v>
      </c>
      <c r="E794" s="263">
        <v>560000</v>
      </c>
      <c r="F794" s="191"/>
    </row>
    <row r="795" spans="1:6" x14ac:dyDescent="0.25">
      <c r="A795" s="191">
        <v>51</v>
      </c>
      <c r="B795" s="262" t="s">
        <v>5472</v>
      </c>
      <c r="C795" s="202" t="s">
        <v>5383</v>
      </c>
      <c r="D795" s="191" t="s">
        <v>4456</v>
      </c>
      <c r="E795" s="263">
        <v>560000</v>
      </c>
      <c r="F795" s="191"/>
    </row>
    <row r="796" spans="1:6" x14ac:dyDescent="0.25">
      <c r="A796" s="191">
        <v>52</v>
      </c>
      <c r="B796" s="262" t="s">
        <v>5473</v>
      </c>
      <c r="C796" s="202" t="s">
        <v>5383</v>
      </c>
      <c r="D796" s="191" t="s">
        <v>3504</v>
      </c>
      <c r="E796" s="263">
        <v>230000</v>
      </c>
      <c r="F796" s="191"/>
    </row>
    <row r="797" spans="1:6" x14ac:dyDescent="0.25">
      <c r="A797" s="191">
        <v>53</v>
      </c>
      <c r="B797" s="262" t="s">
        <v>5474</v>
      </c>
      <c r="C797" s="202" t="s">
        <v>5384</v>
      </c>
      <c r="D797" s="191" t="s">
        <v>3504</v>
      </c>
      <c r="E797" s="263">
        <v>230000</v>
      </c>
      <c r="F797" s="191"/>
    </row>
    <row r="798" spans="1:6" x14ac:dyDescent="0.25">
      <c r="A798" s="191">
        <v>54</v>
      </c>
      <c r="B798" s="262" t="s">
        <v>5475</v>
      </c>
      <c r="C798" s="202" t="s">
        <v>5384</v>
      </c>
      <c r="D798" s="191" t="s">
        <v>4456</v>
      </c>
      <c r="E798" s="263">
        <v>560000</v>
      </c>
      <c r="F798" s="191"/>
    </row>
    <row r="799" spans="1:6" x14ac:dyDescent="0.25">
      <c r="A799" s="191">
        <v>55</v>
      </c>
      <c r="B799" s="262" t="s">
        <v>5476</v>
      </c>
      <c r="C799" s="202" t="s">
        <v>5385</v>
      </c>
      <c r="D799" s="191" t="s">
        <v>3504</v>
      </c>
      <c r="E799" s="263">
        <v>230000</v>
      </c>
      <c r="F799" s="191"/>
    </row>
    <row r="800" spans="1:6" x14ac:dyDescent="0.25">
      <c r="A800" s="191">
        <v>56</v>
      </c>
      <c r="B800" s="262" t="s">
        <v>5477</v>
      </c>
      <c r="C800" s="202" t="s">
        <v>5385</v>
      </c>
      <c r="D800" s="191" t="s">
        <v>4456</v>
      </c>
      <c r="E800" s="263">
        <v>560000</v>
      </c>
      <c r="F800" s="191"/>
    </row>
    <row r="801" spans="1:6" x14ac:dyDescent="0.25">
      <c r="A801" s="191">
        <v>57</v>
      </c>
      <c r="B801" s="262" t="s">
        <v>5478</v>
      </c>
      <c r="C801" s="202" t="s">
        <v>5386</v>
      </c>
      <c r="D801" s="191" t="s">
        <v>3504</v>
      </c>
      <c r="E801" s="263">
        <v>230000</v>
      </c>
      <c r="F801" s="191"/>
    </row>
    <row r="802" spans="1:6" x14ac:dyDescent="0.25">
      <c r="A802" s="191">
        <v>58</v>
      </c>
      <c r="B802" s="262" t="s">
        <v>5479</v>
      </c>
      <c r="C802" s="202" t="s">
        <v>5386</v>
      </c>
      <c r="D802" s="191" t="s">
        <v>4456</v>
      </c>
      <c r="E802" s="263">
        <v>560000</v>
      </c>
      <c r="F802" s="191"/>
    </row>
    <row r="803" spans="1:6" x14ac:dyDescent="0.25">
      <c r="A803" s="191">
        <v>59</v>
      </c>
      <c r="B803" s="262" t="s">
        <v>5480</v>
      </c>
      <c r="C803" s="202" t="s">
        <v>5387</v>
      </c>
      <c r="D803" s="191" t="s">
        <v>4456</v>
      </c>
      <c r="E803" s="263">
        <v>560000</v>
      </c>
      <c r="F803" s="191"/>
    </row>
    <row r="804" spans="1:6" x14ac:dyDescent="0.25">
      <c r="A804" s="191">
        <v>60</v>
      </c>
      <c r="B804" s="262" t="s">
        <v>5481</v>
      </c>
      <c r="C804" s="202" t="s">
        <v>5387</v>
      </c>
      <c r="D804" s="191" t="s">
        <v>3504</v>
      </c>
      <c r="E804" s="263">
        <v>230000</v>
      </c>
      <c r="F804" s="191"/>
    </row>
    <row r="805" spans="1:6" x14ac:dyDescent="0.25">
      <c r="A805" s="191">
        <v>61</v>
      </c>
      <c r="B805" s="262" t="s">
        <v>5482</v>
      </c>
      <c r="C805" s="202" t="s">
        <v>5388</v>
      </c>
      <c r="D805" s="191" t="s">
        <v>3504</v>
      </c>
      <c r="E805" s="263">
        <v>230000</v>
      </c>
      <c r="F805" s="191"/>
    </row>
    <row r="806" spans="1:6" x14ac:dyDescent="0.25">
      <c r="A806" s="191">
        <v>62</v>
      </c>
      <c r="B806" s="262" t="s">
        <v>5483</v>
      </c>
      <c r="C806" s="202" t="s">
        <v>5388</v>
      </c>
      <c r="D806" s="191" t="s">
        <v>4456</v>
      </c>
      <c r="E806" s="263">
        <v>560000</v>
      </c>
      <c r="F806" s="191"/>
    </row>
    <row r="807" spans="1:6" x14ac:dyDescent="0.25">
      <c r="A807" s="191">
        <v>63</v>
      </c>
      <c r="B807" s="262" t="s">
        <v>5484</v>
      </c>
      <c r="C807" s="202" t="s">
        <v>5389</v>
      </c>
      <c r="D807" s="191" t="s">
        <v>3504</v>
      </c>
      <c r="E807" s="263">
        <v>230000</v>
      </c>
      <c r="F807" s="191"/>
    </row>
    <row r="808" spans="1:6" x14ac:dyDescent="0.25">
      <c r="A808" s="191">
        <v>64</v>
      </c>
      <c r="B808" s="262" t="s">
        <v>5485</v>
      </c>
      <c r="C808" s="202" t="s">
        <v>5389</v>
      </c>
      <c r="D808" s="191" t="s">
        <v>4456</v>
      </c>
      <c r="E808" s="263">
        <v>560000</v>
      </c>
      <c r="F808" s="191"/>
    </row>
    <row r="809" spans="1:6" x14ac:dyDescent="0.25">
      <c r="A809" s="191">
        <v>65</v>
      </c>
      <c r="B809" s="262" t="s">
        <v>5486</v>
      </c>
      <c r="C809" s="202" t="s">
        <v>2985</v>
      </c>
      <c r="D809" s="191" t="s">
        <v>3504</v>
      </c>
      <c r="E809" s="263">
        <v>230000</v>
      </c>
      <c r="F809" s="191"/>
    </row>
    <row r="810" spans="1:6" x14ac:dyDescent="0.25">
      <c r="A810" s="191">
        <v>66</v>
      </c>
      <c r="B810" s="262" t="s">
        <v>5487</v>
      </c>
      <c r="C810" s="202" t="s">
        <v>2985</v>
      </c>
      <c r="D810" s="191" t="s">
        <v>4456</v>
      </c>
      <c r="E810" s="263">
        <v>560000</v>
      </c>
      <c r="F810" s="191"/>
    </row>
    <row r="811" spans="1:6" x14ac:dyDescent="0.25">
      <c r="A811" s="191">
        <v>67</v>
      </c>
      <c r="B811" s="262" t="s">
        <v>5488</v>
      </c>
      <c r="C811" s="202" t="s">
        <v>5390</v>
      </c>
      <c r="D811" s="191" t="s">
        <v>5421</v>
      </c>
      <c r="E811" s="263">
        <v>640000</v>
      </c>
      <c r="F811" s="191"/>
    </row>
    <row r="812" spans="1:6" x14ac:dyDescent="0.25">
      <c r="A812" s="191">
        <v>68</v>
      </c>
      <c r="B812" s="262" t="s">
        <v>5489</v>
      </c>
      <c r="C812" s="202" t="s">
        <v>5391</v>
      </c>
      <c r="D812" s="191" t="s">
        <v>5421</v>
      </c>
      <c r="E812" s="263">
        <v>640000</v>
      </c>
      <c r="F812" s="191"/>
    </row>
    <row r="813" spans="1:6" x14ac:dyDescent="0.25">
      <c r="A813" s="191">
        <v>69</v>
      </c>
      <c r="B813" s="262" t="s">
        <v>5490</v>
      </c>
      <c r="C813" s="202" t="s">
        <v>5392</v>
      </c>
      <c r="D813" s="191" t="s">
        <v>3504</v>
      </c>
      <c r="E813" s="263">
        <v>230000</v>
      </c>
      <c r="F813" s="191"/>
    </row>
    <row r="814" spans="1:6" x14ac:dyDescent="0.25">
      <c r="A814" s="191">
        <v>70</v>
      </c>
      <c r="B814" s="262" t="s">
        <v>5491</v>
      </c>
      <c r="C814" s="202" t="s">
        <v>5392</v>
      </c>
      <c r="D814" s="191" t="s">
        <v>4456</v>
      </c>
      <c r="E814" s="263">
        <v>560000</v>
      </c>
      <c r="F814" s="191"/>
    </row>
    <row r="815" spans="1:6" x14ac:dyDescent="0.25">
      <c r="A815" s="191">
        <v>71</v>
      </c>
      <c r="B815" s="262" t="s">
        <v>5492</v>
      </c>
      <c r="C815" s="202" t="s">
        <v>5393</v>
      </c>
      <c r="D815" s="191" t="s">
        <v>4456</v>
      </c>
      <c r="E815" s="263">
        <v>560000</v>
      </c>
      <c r="F815" s="191"/>
    </row>
    <row r="816" spans="1:6" x14ac:dyDescent="0.25">
      <c r="A816" s="191">
        <v>72</v>
      </c>
      <c r="B816" s="262" t="s">
        <v>5493</v>
      </c>
      <c r="C816" s="202" t="s">
        <v>5393</v>
      </c>
      <c r="D816" s="191" t="s">
        <v>3504</v>
      </c>
      <c r="E816" s="263">
        <v>230000</v>
      </c>
      <c r="F816" s="191"/>
    </row>
    <row r="817" spans="1:6" x14ac:dyDescent="0.25">
      <c r="A817" s="191">
        <v>73</v>
      </c>
      <c r="B817" s="262" t="s">
        <v>5494</v>
      </c>
      <c r="C817" s="202" t="s">
        <v>2801</v>
      </c>
      <c r="D817" s="191" t="s">
        <v>4456</v>
      </c>
      <c r="E817" s="263">
        <v>560000</v>
      </c>
      <c r="F817" s="191"/>
    </row>
    <row r="818" spans="1:6" x14ac:dyDescent="0.25">
      <c r="A818" s="191">
        <v>74</v>
      </c>
      <c r="B818" s="262" t="s">
        <v>5495</v>
      </c>
      <c r="C818" s="202" t="s">
        <v>2801</v>
      </c>
      <c r="D818" s="191" t="s">
        <v>3504</v>
      </c>
      <c r="E818" s="263">
        <v>230000</v>
      </c>
      <c r="F818" s="191"/>
    </row>
    <row r="819" spans="1:6" x14ac:dyDescent="0.25">
      <c r="A819" s="191">
        <v>75</v>
      </c>
      <c r="B819" s="262" t="s">
        <v>5496</v>
      </c>
      <c r="C819" s="202" t="s">
        <v>5394</v>
      </c>
      <c r="D819" s="191" t="s">
        <v>4456</v>
      </c>
      <c r="E819" s="263">
        <v>560000</v>
      </c>
      <c r="F819" s="191"/>
    </row>
    <row r="820" spans="1:6" x14ac:dyDescent="0.25">
      <c r="A820" s="191">
        <v>76</v>
      </c>
      <c r="B820" s="262" t="s">
        <v>5497</v>
      </c>
      <c r="C820" s="202" t="s">
        <v>5394</v>
      </c>
      <c r="D820" s="191" t="s">
        <v>3504</v>
      </c>
      <c r="E820" s="263">
        <v>230000</v>
      </c>
      <c r="F820" s="191"/>
    </row>
    <row r="821" spans="1:6" x14ac:dyDescent="0.25">
      <c r="A821" s="191">
        <v>77</v>
      </c>
      <c r="B821" s="262" t="s">
        <v>5498</v>
      </c>
      <c r="C821" s="202" t="s">
        <v>5395</v>
      </c>
      <c r="D821" s="191" t="s">
        <v>4456</v>
      </c>
      <c r="E821" s="263">
        <v>560000</v>
      </c>
      <c r="F821" s="191"/>
    </row>
    <row r="822" spans="1:6" x14ac:dyDescent="0.25">
      <c r="A822" s="191">
        <v>78</v>
      </c>
      <c r="B822" s="262" t="s">
        <v>5499</v>
      </c>
      <c r="C822" s="202" t="s">
        <v>5395</v>
      </c>
      <c r="D822" s="191" t="s">
        <v>3504</v>
      </c>
      <c r="E822" s="263">
        <v>230000</v>
      </c>
      <c r="F822" s="191"/>
    </row>
    <row r="823" spans="1:6" x14ac:dyDescent="0.25">
      <c r="A823" s="191">
        <v>79</v>
      </c>
      <c r="B823" s="262" t="s">
        <v>5500</v>
      </c>
      <c r="C823" s="202" t="s">
        <v>2525</v>
      </c>
      <c r="D823" s="191" t="s">
        <v>3504</v>
      </c>
      <c r="E823" s="263">
        <v>230000</v>
      </c>
      <c r="F823" s="191"/>
    </row>
    <row r="824" spans="1:6" x14ac:dyDescent="0.25">
      <c r="A824" s="191">
        <v>80</v>
      </c>
      <c r="B824" s="262" t="s">
        <v>5501</v>
      </c>
      <c r="C824" s="202" t="s">
        <v>2525</v>
      </c>
      <c r="D824" s="191" t="s">
        <v>4456</v>
      </c>
      <c r="E824" s="263">
        <v>560000</v>
      </c>
      <c r="F824" s="191"/>
    </row>
    <row r="825" spans="1:6" x14ac:dyDescent="0.25">
      <c r="A825" s="191">
        <v>81</v>
      </c>
      <c r="B825" s="262" t="s">
        <v>5502</v>
      </c>
      <c r="C825" s="202" t="s">
        <v>5396</v>
      </c>
      <c r="D825" s="191" t="s">
        <v>4456</v>
      </c>
      <c r="E825" s="263">
        <v>560000</v>
      </c>
      <c r="F825" s="191"/>
    </row>
    <row r="826" spans="1:6" x14ac:dyDescent="0.25">
      <c r="A826" s="191">
        <v>82</v>
      </c>
      <c r="B826" s="262" t="s">
        <v>5503</v>
      </c>
      <c r="C826" s="202" t="s">
        <v>5396</v>
      </c>
      <c r="D826" s="191" t="s">
        <v>3504</v>
      </c>
      <c r="E826" s="263">
        <v>230000</v>
      </c>
      <c r="F826" s="191"/>
    </row>
    <row r="827" spans="1:6" x14ac:dyDescent="0.25">
      <c r="A827" s="191">
        <v>83</v>
      </c>
      <c r="B827" s="262" t="s">
        <v>5504</v>
      </c>
      <c r="C827" s="202" t="s">
        <v>5397</v>
      </c>
      <c r="D827" s="191" t="s">
        <v>4456</v>
      </c>
      <c r="E827" s="263">
        <v>560000</v>
      </c>
      <c r="F827" s="191"/>
    </row>
    <row r="828" spans="1:6" x14ac:dyDescent="0.25">
      <c r="A828" s="191">
        <v>84</v>
      </c>
      <c r="B828" s="262" t="s">
        <v>5505</v>
      </c>
      <c r="C828" s="202" t="s">
        <v>5397</v>
      </c>
      <c r="D828" s="191" t="s">
        <v>3504</v>
      </c>
      <c r="E828" s="263">
        <v>230000</v>
      </c>
      <c r="F828" s="191"/>
    </row>
    <row r="829" spans="1:6" x14ac:dyDescent="0.25">
      <c r="A829" s="191">
        <v>85</v>
      </c>
      <c r="B829" s="262" t="s">
        <v>5506</v>
      </c>
      <c r="C829" s="202" t="s">
        <v>2962</v>
      </c>
      <c r="D829" s="191" t="s">
        <v>4456</v>
      </c>
      <c r="E829" s="263">
        <v>560000</v>
      </c>
      <c r="F829" s="191"/>
    </row>
    <row r="830" spans="1:6" x14ac:dyDescent="0.25">
      <c r="A830" s="191">
        <v>86</v>
      </c>
      <c r="B830" s="262" t="s">
        <v>5507</v>
      </c>
      <c r="C830" s="202" t="s">
        <v>2962</v>
      </c>
      <c r="D830" s="191" t="s">
        <v>3504</v>
      </c>
      <c r="E830" s="263">
        <v>230000</v>
      </c>
      <c r="F830" s="191"/>
    </row>
    <row r="831" spans="1:6" x14ac:dyDescent="0.25">
      <c r="A831" s="191">
        <v>87</v>
      </c>
      <c r="B831" s="262" t="s">
        <v>5508</v>
      </c>
      <c r="C831" s="202" t="s">
        <v>5398</v>
      </c>
      <c r="D831" s="191" t="s">
        <v>4456</v>
      </c>
      <c r="E831" s="263">
        <v>560000</v>
      </c>
      <c r="F831" s="191"/>
    </row>
    <row r="832" spans="1:6" x14ac:dyDescent="0.25">
      <c r="A832" s="191">
        <v>88</v>
      </c>
      <c r="B832" s="262" t="s">
        <v>5509</v>
      </c>
      <c r="C832" s="202" t="s">
        <v>5398</v>
      </c>
      <c r="D832" s="191" t="s">
        <v>3504</v>
      </c>
      <c r="E832" s="263">
        <v>230000</v>
      </c>
      <c r="F832" s="191"/>
    </row>
    <row r="833" spans="1:6" x14ac:dyDescent="0.25">
      <c r="A833" s="191">
        <v>89</v>
      </c>
      <c r="B833" s="262" t="s">
        <v>5510</v>
      </c>
      <c r="C833" s="202" t="s">
        <v>2536</v>
      </c>
      <c r="D833" s="191" t="s">
        <v>4456</v>
      </c>
      <c r="E833" s="263">
        <v>560000</v>
      </c>
      <c r="F833" s="191"/>
    </row>
    <row r="834" spans="1:6" x14ac:dyDescent="0.25">
      <c r="A834" s="191">
        <v>90</v>
      </c>
      <c r="B834" s="262" t="s">
        <v>5511</v>
      </c>
      <c r="C834" s="202" t="s">
        <v>3360</v>
      </c>
      <c r="D834" s="191" t="s">
        <v>4456</v>
      </c>
      <c r="E834" s="263">
        <v>560000</v>
      </c>
      <c r="F834" s="191"/>
    </row>
    <row r="835" spans="1:6" x14ac:dyDescent="0.25">
      <c r="A835" s="191">
        <v>91</v>
      </c>
      <c r="B835" s="262" t="s">
        <v>5512</v>
      </c>
      <c r="C835" s="202" t="s">
        <v>3360</v>
      </c>
      <c r="D835" s="191" t="s">
        <v>3504</v>
      </c>
      <c r="E835" s="263">
        <v>230000</v>
      </c>
      <c r="F835" s="191"/>
    </row>
    <row r="836" spans="1:6" x14ac:dyDescent="0.25">
      <c r="A836" s="191">
        <v>92</v>
      </c>
      <c r="B836" s="262" t="s">
        <v>5513</v>
      </c>
      <c r="C836" s="202" t="s">
        <v>3685</v>
      </c>
      <c r="D836" s="191" t="s">
        <v>3504</v>
      </c>
      <c r="E836" s="263">
        <v>230000</v>
      </c>
      <c r="F836" s="191"/>
    </row>
    <row r="837" spans="1:6" x14ac:dyDescent="0.25">
      <c r="A837" s="191">
        <v>93</v>
      </c>
      <c r="B837" s="262" t="s">
        <v>5514</v>
      </c>
      <c r="C837" s="202" t="s">
        <v>3685</v>
      </c>
      <c r="D837" s="191" t="s">
        <v>4456</v>
      </c>
      <c r="E837" s="263">
        <v>560000</v>
      </c>
      <c r="F837" s="191"/>
    </row>
    <row r="838" spans="1:6" x14ac:dyDescent="0.25">
      <c r="A838" s="191">
        <v>94</v>
      </c>
      <c r="B838" s="262" t="s">
        <v>5515</v>
      </c>
      <c r="C838" s="202" t="s">
        <v>2949</v>
      </c>
      <c r="D838" s="191" t="s">
        <v>4456</v>
      </c>
      <c r="E838" s="263">
        <v>560000</v>
      </c>
      <c r="F838" s="191"/>
    </row>
    <row r="839" spans="1:6" x14ac:dyDescent="0.25">
      <c r="A839" s="191">
        <v>95</v>
      </c>
      <c r="B839" s="262" t="s">
        <v>5516</v>
      </c>
      <c r="C839" s="202" t="s">
        <v>2949</v>
      </c>
      <c r="D839" s="191" t="s">
        <v>3504</v>
      </c>
      <c r="E839" s="263">
        <v>230000</v>
      </c>
      <c r="F839" s="191"/>
    </row>
    <row r="840" spans="1:6" x14ac:dyDescent="0.25">
      <c r="A840" s="191">
        <v>96</v>
      </c>
      <c r="B840" s="262" t="s">
        <v>5517</v>
      </c>
      <c r="C840" s="202" t="s">
        <v>5399</v>
      </c>
      <c r="D840" s="191" t="s">
        <v>4456</v>
      </c>
      <c r="E840" s="263">
        <v>560000</v>
      </c>
      <c r="F840" s="191"/>
    </row>
    <row r="841" spans="1:6" x14ac:dyDescent="0.25">
      <c r="A841" s="191">
        <v>97</v>
      </c>
      <c r="B841" s="262" t="s">
        <v>5518</v>
      </c>
      <c r="C841" s="202" t="s">
        <v>5399</v>
      </c>
      <c r="D841" s="191" t="s">
        <v>3504</v>
      </c>
      <c r="E841" s="263">
        <v>230000</v>
      </c>
      <c r="F841" s="191"/>
    </row>
    <row r="842" spans="1:6" x14ac:dyDescent="0.25">
      <c r="A842" s="191">
        <v>98</v>
      </c>
      <c r="B842" s="262" t="s">
        <v>5519</v>
      </c>
      <c r="C842" s="202" t="s">
        <v>5400</v>
      </c>
      <c r="D842" s="191" t="s">
        <v>3504</v>
      </c>
      <c r="E842" s="263">
        <v>230000</v>
      </c>
      <c r="F842" s="191"/>
    </row>
    <row r="843" spans="1:6" x14ac:dyDescent="0.25">
      <c r="A843" s="191">
        <v>99</v>
      </c>
      <c r="B843" s="262" t="s">
        <v>5520</v>
      </c>
      <c r="C843" s="202" t="s">
        <v>5400</v>
      </c>
      <c r="D843" s="191" t="s">
        <v>4456</v>
      </c>
      <c r="E843" s="263">
        <v>560000</v>
      </c>
      <c r="F843" s="191"/>
    </row>
    <row r="844" spans="1:6" x14ac:dyDescent="0.25">
      <c r="A844" s="191">
        <v>100</v>
      </c>
      <c r="B844" s="262" t="s">
        <v>5521</v>
      </c>
      <c r="C844" s="202" t="s">
        <v>5401</v>
      </c>
      <c r="D844" s="191" t="s">
        <v>4456</v>
      </c>
      <c r="E844" s="263">
        <v>560000</v>
      </c>
      <c r="F844" s="191"/>
    </row>
    <row r="845" spans="1:6" x14ac:dyDescent="0.25">
      <c r="A845" s="191">
        <v>101</v>
      </c>
      <c r="B845" s="262" t="s">
        <v>5522</v>
      </c>
      <c r="C845" s="202" t="s">
        <v>5401</v>
      </c>
      <c r="D845" s="191" t="s">
        <v>3504</v>
      </c>
      <c r="E845" s="263">
        <v>230000</v>
      </c>
      <c r="F845" s="191"/>
    </row>
    <row r="846" spans="1:6" x14ac:dyDescent="0.25">
      <c r="A846" s="191">
        <v>102</v>
      </c>
      <c r="B846" s="262" t="s">
        <v>5523</v>
      </c>
      <c r="C846" s="202" t="s">
        <v>5402</v>
      </c>
      <c r="D846" s="191" t="s">
        <v>4456</v>
      </c>
      <c r="E846" s="263">
        <v>560000</v>
      </c>
      <c r="F846" s="191"/>
    </row>
    <row r="847" spans="1:6" x14ac:dyDescent="0.25">
      <c r="A847" s="191">
        <v>103</v>
      </c>
      <c r="B847" s="262" t="s">
        <v>5524</v>
      </c>
      <c r="C847" s="202" t="s">
        <v>5402</v>
      </c>
      <c r="D847" s="191" t="s">
        <v>3504</v>
      </c>
      <c r="E847" s="263">
        <v>230000</v>
      </c>
      <c r="F847" s="191"/>
    </row>
    <row r="848" spans="1:6" x14ac:dyDescent="0.25">
      <c r="A848" s="191">
        <v>104</v>
      </c>
      <c r="B848" s="262" t="s">
        <v>5525</v>
      </c>
      <c r="C848" s="202" t="s">
        <v>5403</v>
      </c>
      <c r="D848" s="191" t="s">
        <v>3504</v>
      </c>
      <c r="E848" s="263">
        <v>230000</v>
      </c>
      <c r="F848" s="191"/>
    </row>
    <row r="849" spans="1:6" x14ac:dyDescent="0.25">
      <c r="A849" s="191">
        <v>105</v>
      </c>
      <c r="B849" s="262" t="s">
        <v>5526</v>
      </c>
      <c r="C849" s="202" t="s">
        <v>5403</v>
      </c>
      <c r="D849" s="191" t="s">
        <v>4456</v>
      </c>
      <c r="E849" s="263">
        <v>560000</v>
      </c>
      <c r="F849" s="191"/>
    </row>
    <row r="850" spans="1:6" x14ac:dyDescent="0.25">
      <c r="A850" s="191">
        <v>106</v>
      </c>
      <c r="B850" s="262" t="s">
        <v>5527</v>
      </c>
      <c r="C850" s="202" t="s">
        <v>5404</v>
      </c>
      <c r="D850" s="191" t="s">
        <v>4456</v>
      </c>
      <c r="E850" s="263">
        <v>560000</v>
      </c>
      <c r="F850" s="191"/>
    </row>
    <row r="851" spans="1:6" x14ac:dyDescent="0.25">
      <c r="A851" s="191">
        <v>107</v>
      </c>
      <c r="B851" s="262" t="s">
        <v>5528</v>
      </c>
      <c r="C851" s="202" t="s">
        <v>5404</v>
      </c>
      <c r="D851" s="191" t="s">
        <v>3504</v>
      </c>
      <c r="E851" s="263">
        <v>230000</v>
      </c>
      <c r="F851" s="191"/>
    </row>
    <row r="852" spans="1:6" x14ac:dyDescent="0.25">
      <c r="A852" s="191">
        <v>108</v>
      </c>
      <c r="B852" s="262" t="s">
        <v>5529</v>
      </c>
      <c r="C852" s="202" t="s">
        <v>5405</v>
      </c>
      <c r="D852" s="191" t="s">
        <v>4456</v>
      </c>
      <c r="E852" s="263">
        <v>560000</v>
      </c>
      <c r="F852" s="191"/>
    </row>
    <row r="853" spans="1:6" x14ac:dyDescent="0.25">
      <c r="A853" s="191">
        <v>109</v>
      </c>
      <c r="B853" s="262" t="s">
        <v>5530</v>
      </c>
      <c r="C853" s="202" t="s">
        <v>5405</v>
      </c>
      <c r="D853" s="191" t="s">
        <v>3504</v>
      </c>
      <c r="E853" s="263">
        <v>230000</v>
      </c>
      <c r="F853" s="270"/>
    </row>
    <row r="854" spans="1:6" x14ac:dyDescent="0.25">
      <c r="A854" s="191">
        <v>110</v>
      </c>
      <c r="B854" s="262" t="s">
        <v>5531</v>
      </c>
      <c r="C854" s="202" t="s">
        <v>5406</v>
      </c>
      <c r="D854" s="191" t="s">
        <v>4456</v>
      </c>
      <c r="E854" s="263">
        <v>560000</v>
      </c>
      <c r="F854" s="191"/>
    </row>
    <row r="855" spans="1:6" x14ac:dyDescent="0.25">
      <c r="A855" s="191">
        <v>111</v>
      </c>
      <c r="B855" s="262" t="s">
        <v>5532</v>
      </c>
      <c r="C855" s="202" t="s">
        <v>5406</v>
      </c>
      <c r="D855" s="191" t="s">
        <v>3504</v>
      </c>
      <c r="E855" s="263">
        <v>230000</v>
      </c>
      <c r="F855" s="191"/>
    </row>
    <row r="856" spans="1:6" x14ac:dyDescent="0.25">
      <c r="A856" s="191">
        <v>112</v>
      </c>
      <c r="B856" s="262" t="s">
        <v>5533</v>
      </c>
      <c r="C856" s="192" t="s">
        <v>5407</v>
      </c>
      <c r="D856" s="191" t="s">
        <v>3504</v>
      </c>
      <c r="E856" s="263">
        <v>230000</v>
      </c>
      <c r="F856" s="191"/>
    </row>
    <row r="857" spans="1:6" x14ac:dyDescent="0.25">
      <c r="A857" s="191">
        <v>113</v>
      </c>
      <c r="B857" s="262" t="s">
        <v>5534</v>
      </c>
      <c r="C857" s="192" t="s">
        <v>5407</v>
      </c>
      <c r="D857" s="191" t="s">
        <v>4456</v>
      </c>
      <c r="E857" s="263">
        <v>560000</v>
      </c>
      <c r="F857" s="191"/>
    </row>
    <row r="858" spans="1:6" x14ac:dyDescent="0.25">
      <c r="A858" s="191">
        <v>114</v>
      </c>
      <c r="B858" s="262" t="s">
        <v>5535</v>
      </c>
      <c r="C858" s="202" t="s">
        <v>5408</v>
      </c>
      <c r="D858" s="191" t="s">
        <v>3504</v>
      </c>
      <c r="E858" s="263">
        <v>230000</v>
      </c>
      <c r="F858" s="191"/>
    </row>
    <row r="859" spans="1:6" x14ac:dyDescent="0.25">
      <c r="A859" s="191">
        <v>115</v>
      </c>
      <c r="B859" s="262" t="s">
        <v>5536</v>
      </c>
      <c r="C859" s="202" t="s">
        <v>5408</v>
      </c>
      <c r="D859" s="191" t="s">
        <v>4456</v>
      </c>
      <c r="E859" s="263">
        <v>560000</v>
      </c>
      <c r="F859" s="191"/>
    </row>
    <row r="860" spans="1:6" x14ac:dyDescent="0.25">
      <c r="A860" s="191">
        <v>116</v>
      </c>
      <c r="B860" s="262" t="s">
        <v>5537</v>
      </c>
      <c r="C860" s="202" t="s">
        <v>5409</v>
      </c>
      <c r="D860" s="191" t="s">
        <v>3504</v>
      </c>
      <c r="E860" s="263">
        <v>230000</v>
      </c>
      <c r="F860" s="191"/>
    </row>
    <row r="861" spans="1:6" x14ac:dyDescent="0.25">
      <c r="A861" s="191">
        <v>117</v>
      </c>
      <c r="B861" s="262" t="s">
        <v>5538</v>
      </c>
      <c r="C861" s="202" t="s">
        <v>5409</v>
      </c>
      <c r="D861" s="191" t="s">
        <v>4456</v>
      </c>
      <c r="E861" s="263">
        <v>560000</v>
      </c>
      <c r="F861" s="191"/>
    </row>
    <row r="862" spans="1:6" x14ac:dyDescent="0.25">
      <c r="A862" s="191">
        <v>118</v>
      </c>
      <c r="B862" s="262" t="s">
        <v>5539</v>
      </c>
      <c r="C862" s="202" t="s">
        <v>5410</v>
      </c>
      <c r="D862" s="191" t="s">
        <v>3504</v>
      </c>
      <c r="E862" s="263">
        <v>230000</v>
      </c>
      <c r="F862" s="191"/>
    </row>
    <row r="863" spans="1:6" x14ac:dyDescent="0.25">
      <c r="A863" s="191">
        <v>119</v>
      </c>
      <c r="B863" s="262" t="s">
        <v>5540</v>
      </c>
      <c r="C863" s="202" t="s">
        <v>5410</v>
      </c>
      <c r="D863" s="191" t="s">
        <v>4456</v>
      </c>
      <c r="E863" s="263">
        <v>560000</v>
      </c>
      <c r="F863" s="191"/>
    </row>
    <row r="864" spans="1:6" x14ac:dyDescent="0.25">
      <c r="A864" s="191">
        <v>120</v>
      </c>
      <c r="B864" s="262" t="s">
        <v>5541</v>
      </c>
      <c r="C864" s="202" t="s">
        <v>5411</v>
      </c>
      <c r="D864" s="191" t="s">
        <v>3504</v>
      </c>
      <c r="E864" s="263">
        <v>230000</v>
      </c>
      <c r="F864" s="191"/>
    </row>
    <row r="865" spans="1:6" x14ac:dyDescent="0.25">
      <c r="A865" s="191">
        <v>121</v>
      </c>
      <c r="B865" s="262" t="s">
        <v>5542</v>
      </c>
      <c r="C865" s="202" t="s">
        <v>5411</v>
      </c>
      <c r="D865" s="191" t="s">
        <v>4456</v>
      </c>
      <c r="E865" s="263">
        <v>560000</v>
      </c>
      <c r="F865" s="191"/>
    </row>
    <row r="866" spans="1:6" x14ac:dyDescent="0.25">
      <c r="A866" s="191">
        <v>122</v>
      </c>
      <c r="B866" s="262" t="s">
        <v>5543</v>
      </c>
      <c r="C866" s="202" t="s">
        <v>5412</v>
      </c>
      <c r="D866" s="191" t="s">
        <v>3504</v>
      </c>
      <c r="E866" s="263">
        <v>230000</v>
      </c>
      <c r="F866" s="191"/>
    </row>
    <row r="867" spans="1:6" x14ac:dyDescent="0.25">
      <c r="A867" s="191">
        <v>123</v>
      </c>
      <c r="B867" s="262" t="s">
        <v>5544</v>
      </c>
      <c r="C867" s="202" t="s">
        <v>5412</v>
      </c>
      <c r="D867" s="191" t="s">
        <v>4456</v>
      </c>
      <c r="E867" s="263">
        <v>560000</v>
      </c>
      <c r="F867" s="191"/>
    </row>
    <row r="868" spans="1:6" x14ac:dyDescent="0.25">
      <c r="A868" s="191">
        <v>124</v>
      </c>
      <c r="B868" s="262" t="s">
        <v>5545</v>
      </c>
      <c r="C868" s="202" t="s">
        <v>5413</v>
      </c>
      <c r="D868" s="191" t="s">
        <v>3504</v>
      </c>
      <c r="E868" s="263">
        <v>230000</v>
      </c>
      <c r="F868" s="191"/>
    </row>
    <row r="869" spans="1:6" x14ac:dyDescent="0.25">
      <c r="A869" s="191">
        <v>125</v>
      </c>
      <c r="B869" s="262" t="s">
        <v>5546</v>
      </c>
      <c r="C869" s="202" t="s">
        <v>5413</v>
      </c>
      <c r="D869" s="191" t="s">
        <v>4456</v>
      </c>
      <c r="E869" s="263">
        <v>560000</v>
      </c>
      <c r="F869" s="191"/>
    </row>
    <row r="870" spans="1:6" x14ac:dyDescent="0.25">
      <c r="A870" s="191">
        <v>126</v>
      </c>
      <c r="B870" s="262" t="s">
        <v>5547</v>
      </c>
      <c r="C870" s="202" t="s">
        <v>2781</v>
      </c>
      <c r="D870" s="191" t="s">
        <v>3504</v>
      </c>
      <c r="E870" s="263">
        <v>230000</v>
      </c>
      <c r="F870" s="191"/>
    </row>
    <row r="871" spans="1:6" x14ac:dyDescent="0.25">
      <c r="A871" s="191">
        <v>127</v>
      </c>
      <c r="B871" s="262" t="s">
        <v>5548</v>
      </c>
      <c r="C871" s="202" t="s">
        <v>2781</v>
      </c>
      <c r="D871" s="191" t="s">
        <v>4456</v>
      </c>
      <c r="E871" s="263">
        <v>560000</v>
      </c>
      <c r="F871" s="191"/>
    </row>
    <row r="872" spans="1:6" x14ac:dyDescent="0.25">
      <c r="A872" s="191">
        <v>128</v>
      </c>
      <c r="B872" s="262" t="s">
        <v>5549</v>
      </c>
      <c r="C872" s="202" t="s">
        <v>5414</v>
      </c>
      <c r="D872" s="191" t="s">
        <v>3504</v>
      </c>
      <c r="E872" s="263">
        <v>230000</v>
      </c>
      <c r="F872" s="191"/>
    </row>
    <row r="873" spans="1:6" x14ac:dyDescent="0.25">
      <c r="A873" s="191">
        <v>129</v>
      </c>
      <c r="B873" s="262" t="s">
        <v>5550</v>
      </c>
      <c r="C873" s="202" t="s">
        <v>5414</v>
      </c>
      <c r="D873" s="191" t="s">
        <v>4456</v>
      </c>
      <c r="E873" s="263">
        <v>560000</v>
      </c>
      <c r="F873" s="191"/>
    </row>
    <row r="874" spans="1:6" x14ac:dyDescent="0.25">
      <c r="A874" s="191">
        <v>130</v>
      </c>
      <c r="B874" s="262" t="s">
        <v>5551</v>
      </c>
      <c r="C874" s="202" t="s">
        <v>2800</v>
      </c>
      <c r="D874" s="191" t="s">
        <v>4456</v>
      </c>
      <c r="E874" s="263">
        <v>560000</v>
      </c>
      <c r="F874" s="191"/>
    </row>
    <row r="875" spans="1:6" x14ac:dyDescent="0.25">
      <c r="A875" s="191">
        <v>131</v>
      </c>
      <c r="B875" s="262" t="s">
        <v>5552</v>
      </c>
      <c r="C875" s="202" t="s">
        <v>2800</v>
      </c>
      <c r="D875" s="191" t="s">
        <v>3504</v>
      </c>
      <c r="E875" s="263">
        <v>230000</v>
      </c>
      <c r="F875" s="191"/>
    </row>
    <row r="876" spans="1:6" x14ac:dyDescent="0.25">
      <c r="A876" s="191">
        <v>132</v>
      </c>
      <c r="B876" s="262" t="s">
        <v>5553</v>
      </c>
      <c r="C876" s="202" t="s">
        <v>5415</v>
      </c>
      <c r="D876" s="191" t="s">
        <v>4456</v>
      </c>
      <c r="E876" s="263">
        <v>560000</v>
      </c>
      <c r="F876" s="191"/>
    </row>
    <row r="877" spans="1:6" x14ac:dyDescent="0.25">
      <c r="A877" s="191">
        <v>133</v>
      </c>
      <c r="B877" s="262" t="s">
        <v>5554</v>
      </c>
      <c r="C877" s="202" t="s">
        <v>5415</v>
      </c>
      <c r="D877" s="191" t="s">
        <v>3504</v>
      </c>
      <c r="E877" s="263">
        <v>230000</v>
      </c>
      <c r="F877" s="191"/>
    </row>
    <row r="878" spans="1:6" x14ac:dyDescent="0.25">
      <c r="A878" s="191">
        <v>134</v>
      </c>
      <c r="B878" s="262" t="s">
        <v>5555</v>
      </c>
      <c r="C878" s="202" t="s">
        <v>5416</v>
      </c>
      <c r="D878" s="191" t="s">
        <v>3504</v>
      </c>
      <c r="E878" s="263">
        <v>230000</v>
      </c>
      <c r="F878" s="191"/>
    </row>
    <row r="879" spans="1:6" x14ac:dyDescent="0.25">
      <c r="A879" s="191">
        <v>135</v>
      </c>
      <c r="B879" s="262" t="s">
        <v>5556</v>
      </c>
      <c r="C879" s="202" t="s">
        <v>5416</v>
      </c>
      <c r="D879" s="191" t="s">
        <v>4456</v>
      </c>
      <c r="E879" s="263">
        <v>560000</v>
      </c>
      <c r="F879" s="191"/>
    </row>
    <row r="880" spans="1:6" x14ac:dyDescent="0.25">
      <c r="A880" s="191">
        <v>136</v>
      </c>
      <c r="B880" s="262" t="s">
        <v>5557</v>
      </c>
      <c r="C880" s="202" t="s">
        <v>5417</v>
      </c>
      <c r="D880" s="191" t="s">
        <v>3504</v>
      </c>
      <c r="E880" s="263">
        <v>230000</v>
      </c>
      <c r="F880" s="191"/>
    </row>
    <row r="881" spans="1:8" x14ac:dyDescent="0.25">
      <c r="A881" s="191">
        <v>137</v>
      </c>
      <c r="B881" s="262" t="s">
        <v>5558</v>
      </c>
      <c r="C881" s="202" t="s">
        <v>5417</v>
      </c>
      <c r="D881" s="191" t="s">
        <v>4456</v>
      </c>
      <c r="E881" s="263">
        <v>560000</v>
      </c>
      <c r="F881" s="191"/>
    </row>
    <row r="882" spans="1:8" x14ac:dyDescent="0.25">
      <c r="A882" s="191">
        <v>138</v>
      </c>
      <c r="B882" s="262" t="s">
        <v>5559</v>
      </c>
      <c r="C882" s="202" t="s">
        <v>3341</v>
      </c>
      <c r="D882" s="191" t="s">
        <v>3504</v>
      </c>
      <c r="E882" s="263">
        <v>230000</v>
      </c>
      <c r="F882" s="191"/>
    </row>
    <row r="883" spans="1:8" x14ac:dyDescent="0.25">
      <c r="A883" s="191">
        <v>139</v>
      </c>
      <c r="B883" s="262" t="s">
        <v>5560</v>
      </c>
      <c r="C883" s="202" t="s">
        <v>3341</v>
      </c>
      <c r="D883" s="191" t="s">
        <v>4456</v>
      </c>
      <c r="E883" s="263">
        <v>560000</v>
      </c>
      <c r="F883" s="191"/>
    </row>
    <row r="884" spans="1:8" x14ac:dyDescent="0.25">
      <c r="A884" s="191">
        <v>140</v>
      </c>
      <c r="B884" s="262" t="s">
        <v>5561</v>
      </c>
      <c r="C884" s="202" t="s">
        <v>5418</v>
      </c>
      <c r="D884" s="191" t="s">
        <v>2576</v>
      </c>
      <c r="E884" s="263">
        <v>430000</v>
      </c>
      <c r="F884" s="191"/>
    </row>
    <row r="885" spans="1:8" x14ac:dyDescent="0.25">
      <c r="A885" s="191">
        <v>141</v>
      </c>
      <c r="B885" s="262" t="s">
        <v>5562</v>
      </c>
      <c r="C885" s="202" t="s">
        <v>2554</v>
      </c>
      <c r="D885" s="191" t="s">
        <v>3504</v>
      </c>
      <c r="E885" s="263">
        <v>920000</v>
      </c>
      <c r="F885" s="191" t="s">
        <v>4468</v>
      </c>
    </row>
    <row r="886" spans="1:8" x14ac:dyDescent="0.25">
      <c r="A886" s="191">
        <v>142</v>
      </c>
      <c r="B886" s="262" t="s">
        <v>5563</v>
      </c>
      <c r="C886" s="202" t="s">
        <v>2554</v>
      </c>
      <c r="D886" s="191" t="s">
        <v>4456</v>
      </c>
      <c r="E886" s="263">
        <v>2240000</v>
      </c>
      <c r="F886" s="191" t="s">
        <v>4468</v>
      </c>
    </row>
    <row r="887" spans="1:8" x14ac:dyDescent="0.25">
      <c r="A887" s="191">
        <v>143</v>
      </c>
      <c r="B887" s="262" t="s">
        <v>5564</v>
      </c>
      <c r="C887" s="202" t="s">
        <v>5419</v>
      </c>
      <c r="D887" s="191" t="s">
        <v>3504</v>
      </c>
      <c r="E887" s="263">
        <v>230000</v>
      </c>
      <c r="F887" s="191"/>
    </row>
    <row r="888" spans="1:8" x14ac:dyDescent="0.25">
      <c r="A888" s="191">
        <v>144</v>
      </c>
      <c r="B888" s="262" t="s">
        <v>5565</v>
      </c>
      <c r="C888" s="202" t="s">
        <v>5419</v>
      </c>
      <c r="D888" s="191" t="s">
        <v>4456</v>
      </c>
      <c r="E888" s="263">
        <v>560000</v>
      </c>
      <c r="F888" s="191"/>
    </row>
    <row r="889" spans="1:8" x14ac:dyDescent="0.25">
      <c r="A889" s="191">
        <v>145</v>
      </c>
      <c r="B889" s="262" t="s">
        <v>5566</v>
      </c>
      <c r="C889" s="202" t="s">
        <v>5420</v>
      </c>
      <c r="D889" s="191" t="s">
        <v>4456</v>
      </c>
      <c r="E889" s="263">
        <v>560000</v>
      </c>
      <c r="F889" s="191"/>
    </row>
    <row r="890" spans="1:8" x14ac:dyDescent="0.25">
      <c r="A890" s="191">
        <v>146</v>
      </c>
      <c r="B890" s="262" t="s">
        <v>5567</v>
      </c>
      <c r="C890" s="202" t="s">
        <v>5420</v>
      </c>
      <c r="D890" s="191" t="s">
        <v>3504</v>
      </c>
      <c r="E890" s="263">
        <v>230000</v>
      </c>
      <c r="F890" s="264"/>
    </row>
    <row r="891" spans="1:8" x14ac:dyDescent="0.25">
      <c r="A891" s="191">
        <v>147</v>
      </c>
      <c r="B891" s="262" t="s">
        <v>5577</v>
      </c>
      <c r="C891" s="202" t="s">
        <v>5568</v>
      </c>
      <c r="D891" s="191" t="s">
        <v>4456</v>
      </c>
      <c r="E891" s="263">
        <v>1680000</v>
      </c>
      <c r="F891" s="191" t="s">
        <v>4470</v>
      </c>
    </row>
    <row r="892" spans="1:8" x14ac:dyDescent="0.25">
      <c r="A892" s="191">
        <v>148</v>
      </c>
      <c r="B892" s="262" t="s">
        <v>5578</v>
      </c>
      <c r="C892" s="202" t="s">
        <v>5568</v>
      </c>
      <c r="D892" s="191" t="s">
        <v>3504</v>
      </c>
      <c r="E892" s="263">
        <v>690000</v>
      </c>
      <c r="F892" s="191" t="s">
        <v>4470</v>
      </c>
    </row>
    <row r="893" spans="1:8" x14ac:dyDescent="0.25">
      <c r="A893" s="191">
        <v>149</v>
      </c>
      <c r="B893" s="262" t="s">
        <v>5579</v>
      </c>
      <c r="C893" s="202" t="s">
        <v>5569</v>
      </c>
      <c r="D893" s="191" t="s">
        <v>4456</v>
      </c>
      <c r="E893" s="263">
        <v>560000</v>
      </c>
      <c r="F893" s="191"/>
    </row>
    <row r="894" spans="1:8" x14ac:dyDescent="0.25">
      <c r="A894" s="191">
        <v>150</v>
      </c>
      <c r="B894" s="262" t="s">
        <v>5580</v>
      </c>
      <c r="C894" s="202" t="s">
        <v>5569</v>
      </c>
      <c r="D894" s="191" t="s">
        <v>3504</v>
      </c>
      <c r="E894" s="263">
        <v>230000</v>
      </c>
      <c r="F894" s="191"/>
      <c r="H894" s="261">
        <f>F890+F853</f>
        <v>0</v>
      </c>
    </row>
    <row r="895" spans="1:8" x14ac:dyDescent="0.25">
      <c r="A895" s="191">
        <v>151</v>
      </c>
      <c r="B895" s="262" t="s">
        <v>5581</v>
      </c>
      <c r="C895" s="202" t="s">
        <v>5570</v>
      </c>
      <c r="D895" s="191" t="s">
        <v>5421</v>
      </c>
      <c r="E895" s="263">
        <v>640000</v>
      </c>
      <c r="F895" s="191"/>
    </row>
    <row r="896" spans="1:8" x14ac:dyDescent="0.25">
      <c r="A896" s="191">
        <v>152</v>
      </c>
      <c r="B896" s="262" t="s">
        <v>5582</v>
      </c>
      <c r="C896" s="202" t="s">
        <v>5571</v>
      </c>
      <c r="D896" s="191" t="s">
        <v>4456</v>
      </c>
      <c r="E896" s="263">
        <v>560000</v>
      </c>
      <c r="F896" s="191"/>
    </row>
    <row r="897" spans="1:9" x14ac:dyDescent="0.25">
      <c r="A897" s="191">
        <v>153</v>
      </c>
      <c r="B897" s="262" t="s">
        <v>5583</v>
      </c>
      <c r="C897" s="202" t="s">
        <v>5571</v>
      </c>
      <c r="D897" s="191" t="s">
        <v>3504</v>
      </c>
      <c r="E897" s="263">
        <v>230000</v>
      </c>
      <c r="F897" s="191"/>
    </row>
    <row r="898" spans="1:9" x14ac:dyDescent="0.25">
      <c r="A898" s="191">
        <v>154</v>
      </c>
      <c r="B898" s="262" t="s">
        <v>5584</v>
      </c>
      <c r="C898" s="202" t="s">
        <v>4885</v>
      </c>
      <c r="D898" s="191" t="s">
        <v>3504</v>
      </c>
      <c r="E898" s="263">
        <v>230000</v>
      </c>
      <c r="F898" s="191"/>
    </row>
    <row r="899" spans="1:9" x14ac:dyDescent="0.25">
      <c r="A899" s="191">
        <v>155</v>
      </c>
      <c r="B899" s="262" t="s">
        <v>5585</v>
      </c>
      <c r="C899" s="202" t="s">
        <v>5572</v>
      </c>
      <c r="D899" s="191" t="s">
        <v>4456</v>
      </c>
      <c r="E899" s="263">
        <v>560000</v>
      </c>
      <c r="F899" s="191"/>
    </row>
    <row r="900" spans="1:9" x14ac:dyDescent="0.25">
      <c r="A900" s="191">
        <v>156</v>
      </c>
      <c r="B900" s="262" t="s">
        <v>5586</v>
      </c>
      <c r="C900" s="202" t="s">
        <v>5572</v>
      </c>
      <c r="D900" s="191" t="s">
        <v>3504</v>
      </c>
      <c r="E900" s="263">
        <v>230000</v>
      </c>
      <c r="F900" s="191"/>
    </row>
    <row r="901" spans="1:9" x14ac:dyDescent="0.25">
      <c r="A901" s="191">
        <v>157</v>
      </c>
      <c r="B901" s="262" t="s">
        <v>5587</v>
      </c>
      <c r="C901" s="202" t="s">
        <v>5573</v>
      </c>
      <c r="D901" s="191" t="s">
        <v>2575</v>
      </c>
      <c r="E901" s="263">
        <v>400000</v>
      </c>
      <c r="F901" s="191"/>
    </row>
    <row r="902" spans="1:9" x14ac:dyDescent="0.25">
      <c r="A902" s="191">
        <v>158</v>
      </c>
      <c r="B902" s="262" t="s">
        <v>5588</v>
      </c>
      <c r="C902" s="202" t="s">
        <v>5574</v>
      </c>
      <c r="D902" s="191" t="s">
        <v>2575</v>
      </c>
      <c r="E902" s="263">
        <v>400000</v>
      </c>
      <c r="F902" s="191"/>
    </row>
    <row r="903" spans="1:9" x14ac:dyDescent="0.25">
      <c r="A903" s="191">
        <v>159</v>
      </c>
      <c r="B903" s="262" t="s">
        <v>5589</v>
      </c>
      <c r="C903" s="202" t="s">
        <v>5575</v>
      </c>
      <c r="D903" s="191" t="s">
        <v>4456</v>
      </c>
      <c r="E903" s="263">
        <v>560000</v>
      </c>
      <c r="F903" s="191"/>
    </row>
    <row r="904" spans="1:9" x14ac:dyDescent="0.25">
      <c r="A904" s="191">
        <v>160</v>
      </c>
      <c r="B904" s="262" t="s">
        <v>5590</v>
      </c>
      <c r="C904" s="202" t="s">
        <v>5575</v>
      </c>
      <c r="D904" s="191" t="s">
        <v>3504</v>
      </c>
      <c r="E904" s="263">
        <v>230000</v>
      </c>
      <c r="F904" s="191"/>
    </row>
    <row r="905" spans="1:9" x14ac:dyDescent="0.25">
      <c r="A905" s="191">
        <v>161</v>
      </c>
      <c r="B905" s="262" t="s">
        <v>5591</v>
      </c>
      <c r="C905" s="202" t="s">
        <v>5576</v>
      </c>
      <c r="D905" s="191" t="s">
        <v>3504</v>
      </c>
      <c r="E905" s="263">
        <v>230000</v>
      </c>
      <c r="F905" s="191"/>
    </row>
    <row r="906" spans="1:9" x14ac:dyDescent="0.25">
      <c r="A906" s="191">
        <v>162</v>
      </c>
      <c r="B906" s="262" t="s">
        <v>5592</v>
      </c>
      <c r="C906" s="202" t="s">
        <v>5576</v>
      </c>
      <c r="D906" s="191" t="s">
        <v>4456</v>
      </c>
      <c r="E906" s="263">
        <v>560000</v>
      </c>
      <c r="F906" s="264"/>
      <c r="H906" s="261">
        <f>F906+H894</f>
        <v>0</v>
      </c>
    </row>
    <row r="907" spans="1:9" x14ac:dyDescent="0.25">
      <c r="A907" s="343" t="s">
        <v>330</v>
      </c>
      <c r="B907" s="344"/>
      <c r="C907" s="344"/>
      <c r="D907" s="345"/>
      <c r="E907" s="265">
        <f>SUM(E745:E906)</f>
        <v>73820000</v>
      </c>
      <c r="F907" s="266"/>
      <c r="I907" s="234">
        <f>E907-14350</f>
        <v>73805650</v>
      </c>
    </row>
    <row r="908" spans="1:9" x14ac:dyDescent="0.25">
      <c r="A908" s="346" t="s">
        <v>5595</v>
      </c>
      <c r="B908" s="347"/>
      <c r="C908" s="347"/>
      <c r="D908" s="347"/>
      <c r="E908" s="347"/>
      <c r="F908" s="347"/>
    </row>
    <row r="909" spans="1:9" x14ac:dyDescent="0.25">
      <c r="A909" s="348" t="s">
        <v>5603</v>
      </c>
      <c r="B909" s="348"/>
      <c r="C909" s="348"/>
      <c r="D909" s="348"/>
      <c r="E909" s="348"/>
      <c r="F909" s="348"/>
    </row>
    <row r="910" spans="1:9" x14ac:dyDescent="0.25">
      <c r="A910" s="349" t="s">
        <v>9</v>
      </c>
      <c r="B910" s="349"/>
      <c r="C910" s="349"/>
      <c r="D910" s="349" t="s">
        <v>10</v>
      </c>
      <c r="E910" s="349"/>
      <c r="F910" s="349"/>
    </row>
    <row r="911" spans="1:9" x14ac:dyDescent="0.25">
      <c r="A911" s="267"/>
      <c r="B911" s="267"/>
      <c r="C911" s="267"/>
      <c r="D911" s="267"/>
      <c r="E911" s="268"/>
      <c r="F911" s="269"/>
    </row>
    <row r="912" spans="1:9" x14ac:dyDescent="0.25">
      <c r="A912" s="267"/>
      <c r="B912" s="267"/>
      <c r="C912" s="267"/>
      <c r="D912" s="267"/>
      <c r="E912" s="268"/>
      <c r="F912" s="269"/>
    </row>
    <row r="913" spans="1:11" x14ac:dyDescent="0.25">
      <c r="A913" s="267"/>
      <c r="B913" s="267"/>
      <c r="C913" s="267"/>
      <c r="D913" s="267"/>
      <c r="E913" s="268"/>
      <c r="F913" s="269"/>
    </row>
    <row r="914" spans="1:11" x14ac:dyDescent="0.25">
      <c r="A914" s="267"/>
      <c r="B914" s="267"/>
      <c r="C914" s="267"/>
      <c r="D914" s="267"/>
      <c r="E914" s="268"/>
      <c r="F914" s="269"/>
    </row>
    <row r="915" spans="1:11" x14ac:dyDescent="0.25">
      <c r="A915" s="349" t="s">
        <v>11</v>
      </c>
      <c r="B915" s="349"/>
      <c r="C915" s="349"/>
      <c r="D915" s="349" t="s">
        <v>12</v>
      </c>
      <c r="E915" s="350"/>
      <c r="F915" s="349"/>
    </row>
    <row r="916" spans="1:11" x14ac:dyDescent="0.25">
      <c r="A916" s="274"/>
      <c r="B916" s="274"/>
      <c r="C916" s="274"/>
      <c r="D916" s="274"/>
      <c r="E916" s="275"/>
      <c r="F916" s="274"/>
    </row>
    <row r="917" spans="1:11" x14ac:dyDescent="0.25">
      <c r="A917" s="259"/>
      <c r="B917" s="335" t="s">
        <v>183</v>
      </c>
      <c r="C917" s="335"/>
      <c r="D917" s="259"/>
      <c r="E917" s="260"/>
      <c r="F917" s="259"/>
      <c r="K917">
        <v>750</v>
      </c>
    </row>
    <row r="918" spans="1:11" x14ac:dyDescent="0.25">
      <c r="A918" s="205" t="s">
        <v>5594</v>
      </c>
      <c r="B918" s="205"/>
      <c r="C918" s="205"/>
      <c r="D918" s="372"/>
      <c r="E918" s="373"/>
      <c r="F918" s="372"/>
      <c r="K918">
        <v>800</v>
      </c>
    </row>
    <row r="919" spans="1:11" x14ac:dyDescent="0.25">
      <c r="A919" s="205" t="s">
        <v>5597</v>
      </c>
      <c r="B919" s="205"/>
      <c r="C919" s="205"/>
      <c r="D919" s="271"/>
      <c r="E919" s="272"/>
      <c r="F919" s="271"/>
      <c r="K919">
        <v>19090</v>
      </c>
    </row>
    <row r="920" spans="1:11" x14ac:dyDescent="0.25">
      <c r="A920" s="335" t="s">
        <v>5596</v>
      </c>
      <c r="B920" s="335"/>
      <c r="C920" s="335"/>
      <c r="D920" s="372"/>
      <c r="E920" s="373"/>
      <c r="F920" s="372"/>
      <c r="K920">
        <v>46780</v>
      </c>
    </row>
    <row r="921" spans="1:11" x14ac:dyDescent="0.25">
      <c r="A921" s="205" t="s">
        <v>5598</v>
      </c>
      <c r="B921" s="205"/>
      <c r="C921" s="205"/>
      <c r="D921" s="259"/>
      <c r="E921" s="260"/>
      <c r="F921" s="259"/>
      <c r="K921">
        <v>6400</v>
      </c>
    </row>
    <row r="922" spans="1:11" x14ac:dyDescent="0.25">
      <c r="A922" s="335" t="s">
        <v>5593</v>
      </c>
      <c r="B922" s="374"/>
      <c r="C922" s="335"/>
      <c r="D922" s="259"/>
      <c r="E922" s="260"/>
      <c r="F922" s="259"/>
      <c r="K922">
        <f>SUM(K917:K921)</f>
        <v>73820</v>
      </c>
    </row>
    <row r="923" spans="1:11" x14ac:dyDescent="0.25">
      <c r="A923" s="276"/>
      <c r="B923" s="277"/>
      <c r="C923" s="276"/>
      <c r="D923" s="259"/>
      <c r="E923" s="260"/>
      <c r="F923" s="259"/>
    </row>
    <row r="924" spans="1:11" x14ac:dyDescent="0.25">
      <c r="A924" s="276"/>
      <c r="B924" s="277"/>
      <c r="C924" s="276"/>
      <c r="D924" s="259"/>
      <c r="E924" s="260"/>
      <c r="F924" s="259"/>
    </row>
    <row r="925" spans="1:11" x14ac:dyDescent="0.25">
      <c r="A925" s="276"/>
      <c r="B925" s="277"/>
      <c r="C925" s="276"/>
      <c r="D925" s="259"/>
      <c r="E925" s="260"/>
      <c r="F925" s="259"/>
    </row>
    <row r="926" spans="1:11" x14ac:dyDescent="0.25">
      <c r="A926" s="276"/>
      <c r="B926" s="277"/>
      <c r="C926" s="276"/>
      <c r="D926" s="259"/>
      <c r="E926" s="260"/>
      <c r="F926" s="259"/>
    </row>
    <row r="927" spans="1:11" x14ac:dyDescent="0.25">
      <c r="A927" s="276"/>
      <c r="B927" s="277"/>
      <c r="C927" s="276"/>
      <c r="D927" s="259"/>
      <c r="E927" s="260"/>
      <c r="F927" s="259"/>
    </row>
    <row r="928" spans="1:11" x14ac:dyDescent="0.25">
      <c r="A928" s="276"/>
      <c r="B928" s="277"/>
      <c r="C928" s="276"/>
      <c r="D928" s="259"/>
      <c r="E928" s="260"/>
      <c r="F928" s="259"/>
    </row>
    <row r="929" spans="1:6" x14ac:dyDescent="0.25">
      <c r="A929" s="276"/>
      <c r="B929" s="277"/>
      <c r="C929" s="276"/>
      <c r="D929" s="259"/>
      <c r="E929" s="260"/>
      <c r="F929" s="259"/>
    </row>
    <row r="930" spans="1:6" x14ac:dyDescent="0.25">
      <c r="A930" s="276"/>
      <c r="B930" s="277"/>
      <c r="C930" s="276"/>
      <c r="D930" s="259"/>
      <c r="E930" s="260"/>
      <c r="F930" s="259"/>
    </row>
    <row r="931" spans="1:6" x14ac:dyDescent="0.25">
      <c r="A931" s="276"/>
      <c r="B931" s="277"/>
      <c r="C931" s="276"/>
      <c r="D931" s="259"/>
      <c r="E931" s="260"/>
      <c r="F931" s="259"/>
    </row>
    <row r="932" spans="1:6" x14ac:dyDescent="0.25">
      <c r="A932" s="276"/>
      <c r="B932" s="277"/>
      <c r="C932" s="276"/>
      <c r="D932" s="259"/>
      <c r="E932" s="260"/>
      <c r="F932" s="259"/>
    </row>
    <row r="933" spans="1:6" x14ac:dyDescent="0.25">
      <c r="A933" s="276"/>
      <c r="B933" s="277"/>
      <c r="C933" s="276"/>
      <c r="D933" s="259"/>
      <c r="E933" s="260"/>
      <c r="F933" s="259"/>
    </row>
    <row r="934" spans="1:6" x14ac:dyDescent="0.25">
      <c r="A934" s="276"/>
      <c r="B934" s="277"/>
      <c r="C934" s="276"/>
      <c r="D934" s="259"/>
      <c r="E934" s="260"/>
      <c r="F934" s="259"/>
    </row>
    <row r="935" spans="1:6" x14ac:dyDescent="0.25">
      <c r="A935" s="276"/>
      <c r="B935" s="277"/>
      <c r="C935" s="276"/>
      <c r="D935" s="259"/>
      <c r="E935" s="260"/>
      <c r="F935" s="259"/>
    </row>
    <row r="936" spans="1:6" x14ac:dyDescent="0.25">
      <c r="A936" s="276"/>
      <c r="B936" s="277"/>
      <c r="C936" s="276"/>
      <c r="D936" s="259"/>
      <c r="E936" s="260"/>
      <c r="F936" s="259"/>
    </row>
    <row r="937" spans="1:6" x14ac:dyDescent="0.25">
      <c r="A937" s="276"/>
      <c r="B937" s="277"/>
      <c r="C937" s="276"/>
      <c r="D937" s="259"/>
      <c r="E937" s="260"/>
      <c r="F937" s="259"/>
    </row>
    <row r="938" spans="1:6" x14ac:dyDescent="0.25">
      <c r="A938" s="276"/>
      <c r="B938" s="277"/>
      <c r="C938" s="276"/>
      <c r="D938" s="259"/>
      <c r="E938" s="260"/>
      <c r="F938" s="259"/>
    </row>
    <row r="939" spans="1:6" x14ac:dyDescent="0.25">
      <c r="A939" s="276"/>
      <c r="B939" s="277"/>
      <c r="C939" s="276"/>
      <c r="D939" s="259"/>
      <c r="E939" s="260"/>
      <c r="F939" s="259"/>
    </row>
    <row r="940" spans="1:6" x14ac:dyDescent="0.25">
      <c r="A940" s="276"/>
      <c r="B940" s="277"/>
      <c r="C940" s="276"/>
      <c r="D940" s="259"/>
      <c r="E940" s="260"/>
      <c r="F940" s="259"/>
    </row>
    <row r="941" spans="1:6" x14ac:dyDescent="0.25">
      <c r="A941" s="276"/>
      <c r="B941" s="277"/>
      <c r="C941" s="276"/>
      <c r="D941" s="259"/>
      <c r="E941" s="260"/>
      <c r="F941" s="259"/>
    </row>
    <row r="942" spans="1:6" x14ac:dyDescent="0.25">
      <c r="A942" s="276"/>
      <c r="B942" s="277"/>
      <c r="C942" s="276"/>
      <c r="D942" s="259"/>
      <c r="E942" s="260"/>
      <c r="F942" s="259"/>
    </row>
    <row r="943" spans="1:6" x14ac:dyDescent="0.25">
      <c r="A943" s="276"/>
      <c r="B943" s="277"/>
      <c r="C943" s="276"/>
      <c r="D943" s="259"/>
      <c r="E943" s="260"/>
      <c r="F943" s="259"/>
    </row>
    <row r="944" spans="1:6" x14ac:dyDescent="0.25">
      <c r="A944" s="276"/>
      <c r="B944" s="277"/>
      <c r="C944" s="276"/>
      <c r="D944" s="259"/>
      <c r="E944" s="260"/>
      <c r="F944" s="259"/>
    </row>
    <row r="945" spans="1:6" x14ac:dyDescent="0.25">
      <c r="A945" s="276"/>
      <c r="B945" s="277"/>
      <c r="C945" s="276"/>
      <c r="D945" s="259"/>
      <c r="E945" s="260"/>
      <c r="F945" s="259"/>
    </row>
    <row r="946" spans="1:6" x14ac:dyDescent="0.25">
      <c r="A946" s="276"/>
      <c r="B946" s="277"/>
      <c r="C946" s="276"/>
      <c r="D946" s="259"/>
      <c r="E946" s="260"/>
      <c r="F946" s="259"/>
    </row>
    <row r="947" spans="1:6" x14ac:dyDescent="0.25">
      <c r="A947" s="276"/>
      <c r="B947" s="277"/>
      <c r="C947" s="276"/>
      <c r="D947" s="259"/>
      <c r="E947" s="260"/>
      <c r="F947" s="259"/>
    </row>
    <row r="948" spans="1:6" x14ac:dyDescent="0.25">
      <c r="A948" s="276"/>
      <c r="B948" s="277"/>
      <c r="C948" s="276"/>
      <c r="D948" s="259"/>
      <c r="E948" s="260"/>
      <c r="F948" s="259"/>
    </row>
    <row r="949" spans="1:6" ht="15.75" x14ac:dyDescent="0.25">
      <c r="A949" s="203"/>
      <c r="B949" s="203"/>
      <c r="C949" s="203"/>
      <c r="D949" s="203"/>
      <c r="E949" s="210"/>
      <c r="F949" s="203"/>
    </row>
    <row r="950" spans="1:6" ht="15.75" x14ac:dyDescent="0.25">
      <c r="A950" s="203"/>
      <c r="B950" s="203"/>
      <c r="C950" s="203"/>
      <c r="D950" s="203"/>
      <c r="E950" s="210"/>
      <c r="F950" s="203"/>
    </row>
    <row r="951" spans="1:6" ht="15.75" x14ac:dyDescent="0.25">
      <c r="A951" s="203"/>
      <c r="B951" s="203"/>
      <c r="C951" s="203"/>
      <c r="D951" s="203"/>
      <c r="E951" s="210"/>
      <c r="F951" s="203"/>
    </row>
    <row r="957" spans="1:6" ht="18.75" x14ac:dyDescent="0.3">
      <c r="A957" s="323" t="s">
        <v>166</v>
      </c>
      <c r="B957" s="323"/>
      <c r="C957" s="323"/>
      <c r="D957" s="323"/>
      <c r="E957" s="339"/>
      <c r="F957" s="323"/>
    </row>
    <row r="958" spans="1:6" ht="18.75" x14ac:dyDescent="0.3">
      <c r="A958" s="340" t="s">
        <v>0</v>
      </c>
      <c r="B958" s="340"/>
      <c r="C958" s="340"/>
      <c r="D958" s="340"/>
      <c r="E958" s="341"/>
      <c r="F958" s="340"/>
    </row>
    <row r="959" spans="1:6" ht="18.75" x14ac:dyDescent="0.3">
      <c r="A959" s="242"/>
      <c r="B959" s="242"/>
      <c r="C959" s="242"/>
      <c r="D959" s="242"/>
      <c r="E959" s="243"/>
      <c r="F959" s="242"/>
    </row>
    <row r="960" spans="1:6" ht="22.5" x14ac:dyDescent="0.3">
      <c r="A960" s="325" t="s">
        <v>1565</v>
      </c>
      <c r="B960" s="325"/>
      <c r="C960" s="325"/>
      <c r="D960" s="325"/>
      <c r="E960" s="342"/>
      <c r="F960" s="325"/>
    </row>
    <row r="961" spans="1:20" ht="22.5" x14ac:dyDescent="0.3">
      <c r="A961" s="240"/>
      <c r="B961" s="240"/>
      <c r="C961" s="240"/>
      <c r="D961" s="240"/>
      <c r="E961" s="244"/>
      <c r="F961" s="240"/>
    </row>
    <row r="962" spans="1:20" ht="31.5" x14ac:dyDescent="0.25">
      <c r="A962" s="25" t="s">
        <v>1</v>
      </c>
      <c r="B962" s="25" t="s">
        <v>2</v>
      </c>
      <c r="C962" s="190" t="s">
        <v>5184</v>
      </c>
      <c r="D962" s="25" t="s">
        <v>5</v>
      </c>
      <c r="E962" s="208" t="s">
        <v>6</v>
      </c>
      <c r="F962" s="25" t="s">
        <v>1564</v>
      </c>
    </row>
    <row r="963" spans="1:20" ht="15.75" x14ac:dyDescent="0.25">
      <c r="A963" s="195">
        <v>1</v>
      </c>
      <c r="B963" s="195" t="s">
        <v>4940</v>
      </c>
      <c r="C963" s="196" t="s">
        <v>4786</v>
      </c>
      <c r="D963" s="197" t="s">
        <v>4456</v>
      </c>
      <c r="E963" s="230">
        <v>560000</v>
      </c>
      <c r="F963" s="195"/>
      <c r="G963" s="246">
        <v>560000</v>
      </c>
      <c r="H963" s="125"/>
      <c r="I963" s="125"/>
      <c r="J963" s="126"/>
      <c r="K963" s="126"/>
      <c r="L963" s="137"/>
      <c r="M963" s="137"/>
      <c r="N963" s="126"/>
      <c r="O963" s="125"/>
      <c r="P963" s="125"/>
      <c r="Q963" s="137"/>
      <c r="R963" s="137"/>
      <c r="S963" s="137"/>
      <c r="T963" s="137"/>
    </row>
    <row r="964" spans="1:20" ht="15.75" x14ac:dyDescent="0.25">
      <c r="A964" s="195">
        <v>2</v>
      </c>
      <c r="B964" s="195" t="s">
        <v>4941</v>
      </c>
      <c r="C964" s="196" t="s">
        <v>4786</v>
      </c>
      <c r="D964" s="197" t="s">
        <v>3504</v>
      </c>
      <c r="E964" s="230">
        <v>230000</v>
      </c>
      <c r="F964" s="195"/>
      <c r="G964" s="245">
        <v>230000</v>
      </c>
      <c r="H964" s="125"/>
      <c r="I964" s="125"/>
      <c r="J964" s="126"/>
      <c r="K964" s="126"/>
      <c r="L964" s="137"/>
      <c r="M964" s="137"/>
      <c r="N964" s="126"/>
      <c r="O964" s="125"/>
      <c r="P964" s="125"/>
      <c r="Q964" s="137"/>
      <c r="R964" s="137"/>
      <c r="S964" s="137"/>
      <c r="T964" s="137"/>
    </row>
    <row r="965" spans="1:20" ht="15.75" x14ac:dyDescent="0.25">
      <c r="A965" s="195">
        <v>3</v>
      </c>
      <c r="B965" s="195" t="s">
        <v>4942</v>
      </c>
      <c r="C965" s="196" t="s">
        <v>4787</v>
      </c>
      <c r="D965" s="197" t="s">
        <v>3504</v>
      </c>
      <c r="E965" s="230">
        <v>230000</v>
      </c>
      <c r="F965" s="195"/>
      <c r="G965" s="245">
        <v>230000</v>
      </c>
      <c r="H965" s="125"/>
      <c r="I965" s="125"/>
      <c r="J965" s="126"/>
      <c r="K965" s="126"/>
      <c r="L965" s="137"/>
      <c r="M965" s="137"/>
      <c r="N965" s="126"/>
      <c r="O965" s="125"/>
      <c r="P965" s="125"/>
      <c r="Q965" s="137"/>
      <c r="R965" s="137"/>
      <c r="S965" s="137"/>
      <c r="T965" s="137"/>
    </row>
    <row r="966" spans="1:20" ht="15.75" x14ac:dyDescent="0.25">
      <c r="A966" s="195">
        <v>4</v>
      </c>
      <c r="B966" s="195" t="s">
        <v>4943</v>
      </c>
      <c r="C966" s="196" t="s">
        <v>4787</v>
      </c>
      <c r="D966" s="197" t="s">
        <v>4456</v>
      </c>
      <c r="E966" s="230">
        <v>560000</v>
      </c>
      <c r="F966" s="195"/>
      <c r="G966" s="245">
        <v>560000</v>
      </c>
      <c r="H966" s="125"/>
      <c r="I966" s="125"/>
      <c r="J966" s="126"/>
      <c r="K966" s="126"/>
      <c r="L966" s="137"/>
      <c r="M966" s="137"/>
      <c r="N966" s="126"/>
      <c r="O966" s="125"/>
      <c r="P966" s="125"/>
      <c r="Q966" s="137"/>
      <c r="R966" s="137"/>
      <c r="S966" s="137"/>
      <c r="T966" s="137"/>
    </row>
    <row r="967" spans="1:20" ht="15.75" x14ac:dyDescent="0.25">
      <c r="A967" s="195">
        <v>5</v>
      </c>
      <c r="B967" s="195" t="s">
        <v>4944</v>
      </c>
      <c r="C967" s="196" t="s">
        <v>4788</v>
      </c>
      <c r="D967" s="197" t="s">
        <v>3504</v>
      </c>
      <c r="E967" s="230">
        <v>920000</v>
      </c>
      <c r="F967" s="195" t="s">
        <v>4468</v>
      </c>
      <c r="G967" s="245">
        <v>920000</v>
      </c>
      <c r="H967" s="125"/>
      <c r="I967" s="125"/>
      <c r="J967" s="126"/>
      <c r="K967" s="126"/>
      <c r="L967" s="137"/>
      <c r="M967" s="137"/>
      <c r="N967" s="126"/>
      <c r="O967" s="125"/>
      <c r="P967" s="125"/>
      <c r="Q967" s="137"/>
      <c r="R967" s="137"/>
      <c r="S967" s="137"/>
      <c r="T967" s="137"/>
    </row>
    <row r="968" spans="1:20" ht="15.75" x14ac:dyDescent="0.25">
      <c r="A968" s="195">
        <v>6</v>
      </c>
      <c r="B968" s="195" t="s">
        <v>4945</v>
      </c>
      <c r="C968" s="196" t="s">
        <v>4788</v>
      </c>
      <c r="D968" s="197" t="s">
        <v>4456</v>
      </c>
      <c r="E968" s="230">
        <v>2240000</v>
      </c>
      <c r="F968" s="195" t="s">
        <v>4468</v>
      </c>
      <c r="G968" s="245">
        <v>2240000</v>
      </c>
      <c r="H968" s="125"/>
      <c r="I968" s="125"/>
      <c r="J968" s="126"/>
      <c r="K968" s="126"/>
      <c r="L968" s="137"/>
      <c r="M968" s="137"/>
      <c r="N968" s="126"/>
      <c r="O968" s="125"/>
      <c r="P968" s="125"/>
      <c r="Q968" s="137"/>
      <c r="R968" s="137"/>
      <c r="S968" s="137"/>
      <c r="T968" s="137"/>
    </row>
    <row r="969" spans="1:20" ht="15.75" x14ac:dyDescent="0.25">
      <c r="A969" s="195">
        <v>7</v>
      </c>
      <c r="B969" s="195" t="s">
        <v>4946</v>
      </c>
      <c r="C969" s="196" t="s">
        <v>2950</v>
      </c>
      <c r="D969" s="197" t="s">
        <v>4456</v>
      </c>
      <c r="E969" s="230">
        <v>560000</v>
      </c>
      <c r="F969" s="195"/>
      <c r="G969" s="245">
        <v>560000</v>
      </c>
      <c r="H969" s="125"/>
      <c r="I969" s="125"/>
      <c r="J969" s="126"/>
      <c r="K969" s="126"/>
      <c r="L969" s="137"/>
      <c r="M969" s="137"/>
      <c r="N969" s="126"/>
      <c r="O969" s="125"/>
      <c r="P969" s="125"/>
      <c r="Q969" s="137"/>
      <c r="R969" s="137"/>
      <c r="S969" s="137"/>
      <c r="T969" s="137"/>
    </row>
    <row r="970" spans="1:20" ht="15.75" x14ac:dyDescent="0.25">
      <c r="A970" s="195">
        <v>8</v>
      </c>
      <c r="B970" s="195" t="s">
        <v>4947</v>
      </c>
      <c r="C970" s="196" t="s">
        <v>2950</v>
      </c>
      <c r="D970" s="197" t="s">
        <v>3504</v>
      </c>
      <c r="E970" s="230">
        <v>230000</v>
      </c>
      <c r="F970" s="195"/>
      <c r="G970" s="245">
        <v>230000</v>
      </c>
      <c r="H970" s="125"/>
      <c r="I970" s="125"/>
      <c r="J970" s="126"/>
      <c r="K970" s="126"/>
      <c r="L970" s="137"/>
      <c r="M970" s="137"/>
      <c r="N970" s="126"/>
      <c r="O970" s="125"/>
      <c r="P970" s="125"/>
      <c r="Q970" s="137"/>
      <c r="R970" s="137"/>
      <c r="S970" s="137"/>
      <c r="T970" s="137"/>
    </row>
    <row r="971" spans="1:20" ht="15.75" x14ac:dyDescent="0.25">
      <c r="A971" s="195">
        <v>9</v>
      </c>
      <c r="B971" s="195" t="s">
        <v>4948</v>
      </c>
      <c r="C971" s="196" t="s">
        <v>4789</v>
      </c>
      <c r="D971" s="197" t="s">
        <v>3504</v>
      </c>
      <c r="E971" s="230">
        <v>230000</v>
      </c>
      <c r="F971" s="195"/>
      <c r="G971" s="245">
        <v>230000</v>
      </c>
      <c r="H971" s="125"/>
      <c r="I971" s="125"/>
      <c r="J971" s="126"/>
      <c r="K971" s="126"/>
      <c r="L971" s="137"/>
      <c r="M971" s="137"/>
      <c r="N971" s="126"/>
      <c r="O971" s="125"/>
      <c r="P971" s="125"/>
      <c r="Q971" s="137"/>
      <c r="R971" s="137"/>
      <c r="S971" s="137"/>
      <c r="T971" s="137"/>
    </row>
    <row r="972" spans="1:20" ht="15.75" x14ac:dyDescent="0.25">
      <c r="A972" s="195">
        <v>10</v>
      </c>
      <c r="B972" s="195" t="s">
        <v>4949</v>
      </c>
      <c r="C972" s="196" t="s">
        <v>4789</v>
      </c>
      <c r="D972" s="197" t="s">
        <v>4456</v>
      </c>
      <c r="E972" s="230">
        <v>560000</v>
      </c>
      <c r="F972" s="195"/>
      <c r="G972" s="245">
        <v>560000</v>
      </c>
      <c r="H972" s="125"/>
      <c r="I972" s="125"/>
      <c r="J972" s="126"/>
      <c r="K972" s="126"/>
      <c r="L972" s="137"/>
      <c r="M972" s="137"/>
      <c r="N972" s="126"/>
      <c r="O972" s="125"/>
      <c r="P972" s="125"/>
      <c r="Q972" s="137"/>
      <c r="R972" s="137"/>
      <c r="S972" s="137"/>
      <c r="T972" s="137"/>
    </row>
    <row r="973" spans="1:20" ht="15.75" x14ac:dyDescent="0.25">
      <c r="A973" s="195">
        <v>11</v>
      </c>
      <c r="B973" s="195" t="s">
        <v>4950</v>
      </c>
      <c r="C973" s="196" t="s">
        <v>4790</v>
      </c>
      <c r="D973" s="197" t="s">
        <v>3504</v>
      </c>
      <c r="E973" s="230">
        <v>230000</v>
      </c>
      <c r="F973" s="195"/>
      <c r="G973" s="245">
        <v>230000</v>
      </c>
      <c r="H973" s="125"/>
      <c r="I973" s="125"/>
      <c r="J973" s="126"/>
      <c r="K973" s="126"/>
      <c r="L973" s="137"/>
      <c r="M973" s="137"/>
      <c r="N973" s="126"/>
      <c r="O973" s="125"/>
      <c r="P973" s="125"/>
      <c r="Q973" s="137"/>
      <c r="R973" s="137"/>
      <c r="S973" s="137"/>
      <c r="T973" s="137"/>
    </row>
    <row r="974" spans="1:20" ht="15.75" x14ac:dyDescent="0.25">
      <c r="A974" s="195">
        <v>12</v>
      </c>
      <c r="B974" s="195" t="s">
        <v>4951</v>
      </c>
      <c r="C974" s="196" t="s">
        <v>4790</v>
      </c>
      <c r="D974" s="197" t="s">
        <v>4456</v>
      </c>
      <c r="E974" s="230">
        <v>560000</v>
      </c>
      <c r="F974" s="195"/>
      <c r="G974" s="245">
        <v>560000</v>
      </c>
      <c r="H974" s="125"/>
      <c r="I974" s="125"/>
      <c r="J974" s="126"/>
      <c r="K974" s="126"/>
      <c r="L974" s="137"/>
      <c r="M974" s="137"/>
      <c r="N974" s="126"/>
      <c r="O974" s="125"/>
      <c r="P974" s="125"/>
      <c r="Q974" s="137"/>
      <c r="R974" s="137"/>
      <c r="S974" s="137"/>
      <c r="T974" s="137"/>
    </row>
    <row r="975" spans="1:20" ht="15.75" x14ac:dyDescent="0.25">
      <c r="A975" s="195">
        <v>13</v>
      </c>
      <c r="B975" s="195" t="s">
        <v>4952</v>
      </c>
      <c r="C975" s="196" t="s">
        <v>4791</v>
      </c>
      <c r="D975" s="197" t="s">
        <v>3504</v>
      </c>
      <c r="E975" s="230">
        <v>230000</v>
      </c>
      <c r="F975" s="195"/>
      <c r="G975" s="245">
        <v>230000</v>
      </c>
      <c r="H975" s="125"/>
      <c r="I975" s="125"/>
      <c r="J975" s="126"/>
      <c r="K975" s="126"/>
      <c r="L975" s="137"/>
      <c r="M975" s="137"/>
      <c r="N975" s="126"/>
      <c r="O975" s="125"/>
      <c r="P975" s="125"/>
      <c r="Q975" s="137"/>
      <c r="R975" s="137"/>
      <c r="S975" s="137"/>
      <c r="T975" s="137"/>
    </row>
    <row r="976" spans="1:20" ht="15.75" x14ac:dyDescent="0.25">
      <c r="A976" s="195">
        <v>14</v>
      </c>
      <c r="B976" s="195" t="s">
        <v>4953</v>
      </c>
      <c r="C976" s="196" t="s">
        <v>4791</v>
      </c>
      <c r="D976" s="197" t="s">
        <v>4456</v>
      </c>
      <c r="E976" s="230">
        <v>560000</v>
      </c>
      <c r="F976" s="195"/>
      <c r="G976" s="245">
        <v>560000</v>
      </c>
      <c r="H976" s="125"/>
      <c r="I976" s="125"/>
      <c r="J976" s="126"/>
      <c r="K976" s="126"/>
      <c r="L976" s="137"/>
      <c r="M976" s="137"/>
      <c r="N976" s="126"/>
      <c r="O976" s="125"/>
      <c r="P976" s="125"/>
      <c r="Q976" s="137"/>
      <c r="R976" s="137"/>
      <c r="S976" s="137"/>
      <c r="T976" s="137"/>
    </row>
    <row r="977" spans="1:20" ht="15.75" x14ac:dyDescent="0.25">
      <c r="A977" s="195">
        <v>15</v>
      </c>
      <c r="B977" s="195" t="s">
        <v>4954</v>
      </c>
      <c r="C977" s="196" t="s">
        <v>4792</v>
      </c>
      <c r="D977" s="197" t="s">
        <v>4456</v>
      </c>
      <c r="E977" s="230">
        <v>560000</v>
      </c>
      <c r="F977" s="195"/>
      <c r="G977" s="245">
        <v>560000</v>
      </c>
      <c r="H977" s="125"/>
      <c r="I977" s="125"/>
      <c r="J977" s="126"/>
      <c r="K977" s="126"/>
      <c r="L977" s="137"/>
      <c r="M977" s="137"/>
      <c r="N977" s="126"/>
      <c r="O977" s="125"/>
      <c r="P977" s="125"/>
      <c r="Q977" s="137"/>
      <c r="R977" s="137"/>
      <c r="S977" s="137"/>
      <c r="T977" s="137"/>
    </row>
    <row r="978" spans="1:20" ht="15.75" x14ac:dyDescent="0.25">
      <c r="A978" s="195">
        <v>16</v>
      </c>
      <c r="B978" s="195" t="s">
        <v>4955</v>
      </c>
      <c r="C978" s="196" t="s">
        <v>4792</v>
      </c>
      <c r="D978" s="197" t="s">
        <v>3504</v>
      </c>
      <c r="E978" s="230">
        <v>230000</v>
      </c>
      <c r="F978" s="195"/>
      <c r="G978" s="245">
        <v>230000</v>
      </c>
      <c r="H978" s="125"/>
      <c r="I978" s="125"/>
      <c r="J978" s="126"/>
      <c r="K978" s="126"/>
      <c r="L978" s="137"/>
      <c r="M978" s="137"/>
      <c r="N978" s="126"/>
      <c r="O978" s="125"/>
      <c r="P978" s="125"/>
      <c r="Q978" s="137"/>
      <c r="R978" s="137"/>
      <c r="S978" s="137"/>
      <c r="T978" s="137"/>
    </row>
    <row r="979" spans="1:20" ht="15.75" x14ac:dyDescent="0.25">
      <c r="A979" s="195">
        <v>17</v>
      </c>
      <c r="B979" s="195" t="s">
        <v>4956</v>
      </c>
      <c r="C979" s="196" t="s">
        <v>786</v>
      </c>
      <c r="D979" s="197" t="s">
        <v>3504</v>
      </c>
      <c r="E979" s="230">
        <v>230000</v>
      </c>
      <c r="F979" s="195"/>
      <c r="G979" s="245">
        <v>230000</v>
      </c>
      <c r="H979" s="125"/>
      <c r="I979" s="125"/>
      <c r="J979" s="126"/>
      <c r="K979" s="126"/>
      <c r="L979" s="137"/>
      <c r="M979" s="137"/>
      <c r="N979" s="126"/>
      <c r="O979" s="125"/>
      <c r="P979" s="125"/>
      <c r="Q979" s="137"/>
      <c r="R979" s="137"/>
      <c r="S979" s="137"/>
      <c r="T979" s="137"/>
    </row>
    <row r="980" spans="1:20" ht="15.75" x14ac:dyDescent="0.25">
      <c r="A980" s="195">
        <v>18</v>
      </c>
      <c r="B980" s="195" t="s">
        <v>4957</v>
      </c>
      <c r="C980" s="196" t="s">
        <v>786</v>
      </c>
      <c r="D980" s="197" t="s">
        <v>4456</v>
      </c>
      <c r="E980" s="230">
        <v>560000</v>
      </c>
      <c r="F980" s="195"/>
      <c r="G980" s="245">
        <v>560000</v>
      </c>
      <c r="H980" s="125"/>
      <c r="I980" s="125"/>
      <c r="J980" s="126"/>
      <c r="K980" s="126"/>
      <c r="L980" s="137"/>
      <c r="M980" s="137"/>
      <c r="N980" s="126"/>
      <c r="O980" s="125"/>
      <c r="P980" s="125"/>
      <c r="Q980" s="137"/>
      <c r="R980" s="137"/>
      <c r="S980" s="137"/>
      <c r="T980" s="137"/>
    </row>
    <row r="981" spans="1:20" ht="15.75" x14ac:dyDescent="0.25">
      <c r="A981" s="195">
        <v>19</v>
      </c>
      <c r="B981" s="195" t="s">
        <v>4958</v>
      </c>
      <c r="C981" s="196" t="s">
        <v>4793</v>
      </c>
      <c r="D981" s="197" t="s">
        <v>4456</v>
      </c>
      <c r="E981" s="230">
        <v>560000</v>
      </c>
      <c r="F981" s="195"/>
      <c r="G981" s="245">
        <v>560000</v>
      </c>
      <c r="H981" s="125"/>
      <c r="I981" s="125"/>
      <c r="J981" s="126"/>
      <c r="K981" s="126"/>
      <c r="L981" s="137"/>
      <c r="M981" s="137"/>
      <c r="N981" s="126"/>
      <c r="O981" s="125"/>
      <c r="P981" s="125"/>
      <c r="Q981" s="137"/>
      <c r="R981" s="137"/>
      <c r="S981" s="137"/>
      <c r="T981" s="137"/>
    </row>
    <row r="982" spans="1:20" ht="15.75" x14ac:dyDescent="0.25">
      <c r="A982" s="195">
        <v>20</v>
      </c>
      <c r="B982" s="195" t="s">
        <v>4959</v>
      </c>
      <c r="C982" s="196" t="s">
        <v>4793</v>
      </c>
      <c r="D982" s="197" t="s">
        <v>3504</v>
      </c>
      <c r="E982" s="230">
        <v>230000</v>
      </c>
      <c r="F982" s="195"/>
      <c r="G982" s="245">
        <v>230000</v>
      </c>
      <c r="H982" s="125"/>
      <c r="I982" s="125"/>
      <c r="J982" s="126"/>
      <c r="K982" s="126"/>
      <c r="L982" s="137"/>
      <c r="M982" s="137"/>
      <c r="N982" s="126"/>
      <c r="O982" s="125"/>
      <c r="P982" s="125"/>
      <c r="Q982" s="137"/>
      <c r="R982" s="137"/>
      <c r="S982" s="137"/>
      <c r="T982" s="137"/>
    </row>
    <row r="983" spans="1:20" ht="15.75" x14ac:dyDescent="0.25">
      <c r="A983" s="195">
        <v>21</v>
      </c>
      <c r="B983" s="195" t="s">
        <v>4960</v>
      </c>
      <c r="C983" s="196" t="s">
        <v>4794</v>
      </c>
      <c r="D983" s="197" t="s">
        <v>3504</v>
      </c>
      <c r="E983" s="230">
        <v>230000</v>
      </c>
      <c r="F983" s="195"/>
      <c r="G983" s="245">
        <v>230000</v>
      </c>
      <c r="H983" s="125"/>
      <c r="I983" s="125"/>
      <c r="J983" s="126"/>
      <c r="K983" s="126"/>
      <c r="L983" s="137"/>
      <c r="M983" s="137"/>
      <c r="N983" s="126"/>
      <c r="O983" s="125"/>
      <c r="P983" s="125"/>
      <c r="Q983" s="137"/>
      <c r="R983" s="137"/>
      <c r="S983" s="137"/>
      <c r="T983" s="137"/>
    </row>
    <row r="984" spans="1:20" ht="15.75" x14ac:dyDescent="0.25">
      <c r="A984" s="195">
        <v>22</v>
      </c>
      <c r="B984" s="195" t="s">
        <v>4961</v>
      </c>
      <c r="C984" s="196" t="s">
        <v>4794</v>
      </c>
      <c r="D984" s="197" t="s">
        <v>4456</v>
      </c>
      <c r="E984" s="230">
        <v>560000</v>
      </c>
      <c r="F984" s="195"/>
      <c r="G984" s="245">
        <v>560000</v>
      </c>
      <c r="H984" s="125"/>
      <c r="I984" s="125"/>
      <c r="J984" s="126"/>
      <c r="K984" s="126"/>
      <c r="L984" s="137"/>
      <c r="M984" s="137"/>
      <c r="N984" s="126"/>
      <c r="O984" s="125"/>
      <c r="P984" s="125"/>
      <c r="Q984" s="137"/>
      <c r="R984" s="137"/>
      <c r="S984" s="137"/>
      <c r="T984" s="137"/>
    </row>
    <row r="985" spans="1:20" ht="15.75" x14ac:dyDescent="0.25">
      <c r="A985" s="195">
        <v>23</v>
      </c>
      <c r="B985" s="195" t="s">
        <v>4962</v>
      </c>
      <c r="C985" s="196" t="s">
        <v>2961</v>
      </c>
      <c r="D985" s="197" t="s">
        <v>2576</v>
      </c>
      <c r="E985" s="230">
        <v>430000</v>
      </c>
      <c r="F985" s="195"/>
      <c r="G985" s="245">
        <v>430000</v>
      </c>
      <c r="H985" s="125"/>
      <c r="I985" s="125"/>
      <c r="J985" s="126"/>
      <c r="K985" s="126"/>
      <c r="L985" s="137"/>
      <c r="M985" s="137"/>
      <c r="N985" s="126"/>
      <c r="O985" s="125"/>
      <c r="P985" s="125"/>
      <c r="Q985" s="137"/>
      <c r="R985" s="137"/>
      <c r="S985" s="137"/>
      <c r="T985" s="137"/>
    </row>
    <row r="986" spans="1:20" ht="15.75" x14ac:dyDescent="0.25">
      <c r="A986" s="195">
        <v>24</v>
      </c>
      <c r="B986" s="195" t="s">
        <v>4963</v>
      </c>
      <c r="C986" s="196" t="s">
        <v>4795</v>
      </c>
      <c r="D986" s="197" t="s">
        <v>2575</v>
      </c>
      <c r="E986" s="230">
        <v>2000000</v>
      </c>
      <c r="F986" s="195" t="s">
        <v>4772</v>
      </c>
      <c r="G986" s="245">
        <v>2000000</v>
      </c>
      <c r="H986" s="125"/>
      <c r="I986" s="125"/>
      <c r="J986" s="126"/>
      <c r="K986" s="126"/>
      <c r="L986" s="137"/>
      <c r="M986" s="137"/>
      <c r="N986" s="126"/>
      <c r="O986" s="125"/>
      <c r="P986" s="125"/>
      <c r="Q986" s="137"/>
      <c r="R986" s="137"/>
      <c r="S986" s="137"/>
      <c r="T986" s="137"/>
    </row>
    <row r="987" spans="1:20" ht="15.75" x14ac:dyDescent="0.25">
      <c r="A987" s="195">
        <v>25</v>
      </c>
      <c r="B987" s="195" t="s">
        <v>4964</v>
      </c>
      <c r="C987" s="196" t="s">
        <v>4796</v>
      </c>
      <c r="D987" s="197" t="s">
        <v>2575</v>
      </c>
      <c r="E987" s="230">
        <v>400000</v>
      </c>
      <c r="F987" s="195"/>
      <c r="G987" s="245">
        <v>400000</v>
      </c>
      <c r="H987" s="125"/>
      <c r="I987" s="125"/>
      <c r="J987" s="126"/>
      <c r="K987" s="126"/>
      <c r="L987" s="137"/>
      <c r="M987" s="137"/>
      <c r="N987" s="126"/>
      <c r="O987" s="125"/>
      <c r="P987" s="125"/>
      <c r="Q987" s="137"/>
      <c r="R987" s="137"/>
      <c r="S987" s="137"/>
      <c r="T987" s="137"/>
    </row>
    <row r="988" spans="1:20" ht="15.75" x14ac:dyDescent="0.25">
      <c r="A988" s="195">
        <v>26</v>
      </c>
      <c r="B988" s="195" t="s">
        <v>4965</v>
      </c>
      <c r="C988" s="284" t="s">
        <v>4797</v>
      </c>
      <c r="D988" s="197" t="s">
        <v>3504</v>
      </c>
      <c r="E988" s="230">
        <v>230000</v>
      </c>
      <c r="F988" s="195"/>
      <c r="G988" s="245">
        <v>230000</v>
      </c>
      <c r="H988" s="125"/>
      <c r="I988" s="125"/>
      <c r="J988" s="126"/>
      <c r="K988" s="126"/>
      <c r="L988" s="137"/>
      <c r="M988" s="137"/>
      <c r="N988" s="126"/>
      <c r="O988" s="125"/>
      <c r="P988" s="125"/>
      <c r="Q988" s="137"/>
      <c r="R988" s="137"/>
      <c r="S988" s="137"/>
      <c r="T988" s="137"/>
    </row>
    <row r="989" spans="1:20" ht="15.75" x14ac:dyDescent="0.25">
      <c r="A989" s="195">
        <v>27</v>
      </c>
      <c r="B989" s="195" t="s">
        <v>4966</v>
      </c>
      <c r="C989" s="284" t="s">
        <v>4797</v>
      </c>
      <c r="D989" s="197" t="s">
        <v>4456</v>
      </c>
      <c r="E989" s="230">
        <v>560000</v>
      </c>
      <c r="F989" s="195"/>
      <c r="G989" s="245">
        <v>560000</v>
      </c>
      <c r="H989" s="125"/>
      <c r="I989" s="125"/>
      <c r="J989" s="126"/>
      <c r="K989" s="126"/>
      <c r="L989" s="137"/>
      <c r="M989" s="137"/>
      <c r="N989" s="126"/>
      <c r="O989" s="125"/>
      <c r="P989" s="125"/>
      <c r="Q989" s="137"/>
      <c r="R989" s="137"/>
      <c r="S989" s="137"/>
      <c r="T989" s="137"/>
    </row>
    <row r="990" spans="1:20" ht="15.75" x14ac:dyDescent="0.25">
      <c r="A990" s="195">
        <v>28</v>
      </c>
      <c r="B990" s="195" t="s">
        <v>4967</v>
      </c>
      <c r="C990" s="196" t="s">
        <v>4798</v>
      </c>
      <c r="D990" s="197" t="s">
        <v>4456</v>
      </c>
      <c r="E990" s="230">
        <v>560000</v>
      </c>
      <c r="F990" s="195"/>
      <c r="G990" s="245">
        <v>560000</v>
      </c>
      <c r="H990" s="125"/>
      <c r="I990" s="125"/>
      <c r="J990" s="126"/>
      <c r="K990" s="126"/>
      <c r="L990" s="137"/>
      <c r="M990" s="137"/>
      <c r="N990" s="126"/>
      <c r="O990" s="125"/>
      <c r="P990" s="125"/>
      <c r="Q990" s="137"/>
      <c r="R990" s="137"/>
      <c r="S990" s="137"/>
      <c r="T990" s="137"/>
    </row>
    <row r="991" spans="1:20" ht="15.75" x14ac:dyDescent="0.25">
      <c r="A991" s="195">
        <v>29</v>
      </c>
      <c r="B991" s="195" t="s">
        <v>4968</v>
      </c>
      <c r="C991" s="196" t="s">
        <v>4798</v>
      </c>
      <c r="D991" s="197" t="s">
        <v>3504</v>
      </c>
      <c r="E991" s="230">
        <v>230000</v>
      </c>
      <c r="F991" s="195"/>
      <c r="G991" s="245">
        <v>230000</v>
      </c>
      <c r="H991" s="125"/>
      <c r="I991" s="125"/>
      <c r="J991" s="126"/>
      <c r="K991" s="126"/>
      <c r="L991" s="137"/>
      <c r="M991" s="137"/>
      <c r="N991" s="126"/>
      <c r="O991" s="125"/>
      <c r="P991" s="125"/>
      <c r="Q991" s="137"/>
      <c r="R991" s="137"/>
      <c r="S991" s="137"/>
      <c r="T991" s="137"/>
    </row>
    <row r="992" spans="1:20" ht="15.75" x14ac:dyDescent="0.25">
      <c r="A992" s="195">
        <v>30</v>
      </c>
      <c r="B992" s="195" t="s">
        <v>4969</v>
      </c>
      <c r="C992" s="196" t="s">
        <v>4799</v>
      </c>
      <c r="D992" s="197" t="s">
        <v>3504</v>
      </c>
      <c r="E992" s="230">
        <v>230000</v>
      </c>
      <c r="F992" s="195"/>
      <c r="G992" s="245">
        <v>230000</v>
      </c>
      <c r="H992" s="125"/>
      <c r="I992" s="125"/>
      <c r="J992" s="126"/>
      <c r="K992" s="126"/>
      <c r="L992" s="137"/>
      <c r="M992" s="137"/>
      <c r="N992" s="126"/>
      <c r="O992" s="125"/>
      <c r="P992" s="125"/>
      <c r="Q992" s="137"/>
      <c r="R992" s="137"/>
      <c r="S992" s="137"/>
      <c r="T992" s="137"/>
    </row>
    <row r="993" spans="1:20" ht="15.75" x14ac:dyDescent="0.25">
      <c r="A993" s="195">
        <v>31</v>
      </c>
      <c r="B993" s="195" t="s">
        <v>4970</v>
      </c>
      <c r="C993" s="196" t="s">
        <v>4799</v>
      </c>
      <c r="D993" s="197" t="s">
        <v>4456</v>
      </c>
      <c r="E993" s="230">
        <v>560000</v>
      </c>
      <c r="F993" s="195"/>
      <c r="G993" s="245">
        <v>560000</v>
      </c>
      <c r="H993" s="125"/>
      <c r="I993" s="125"/>
      <c r="J993" s="126"/>
      <c r="K993" s="126"/>
      <c r="L993" s="137"/>
      <c r="M993" s="137"/>
      <c r="N993" s="126"/>
      <c r="O993" s="125"/>
      <c r="P993" s="125"/>
      <c r="Q993" s="137"/>
      <c r="R993" s="137"/>
      <c r="S993" s="137"/>
      <c r="T993" s="137"/>
    </row>
    <row r="994" spans="1:20" ht="15.75" x14ac:dyDescent="0.25">
      <c r="A994" s="195">
        <v>32</v>
      </c>
      <c r="B994" s="195" t="s">
        <v>4971</v>
      </c>
      <c r="C994" s="196" t="s">
        <v>4800</v>
      </c>
      <c r="D994" s="197" t="s">
        <v>3504</v>
      </c>
      <c r="E994" s="230">
        <v>230000</v>
      </c>
      <c r="F994" s="195"/>
      <c r="G994" s="245">
        <v>230000</v>
      </c>
      <c r="H994" s="125"/>
      <c r="I994" s="125"/>
      <c r="J994" s="126"/>
      <c r="K994" s="126"/>
      <c r="L994" s="137"/>
      <c r="M994" s="137"/>
      <c r="N994" s="126"/>
      <c r="O994" s="125"/>
      <c r="P994" s="125"/>
      <c r="Q994" s="137"/>
      <c r="R994" s="137"/>
      <c r="S994" s="137"/>
      <c r="T994" s="137"/>
    </row>
    <row r="995" spans="1:20" ht="15.75" x14ac:dyDescent="0.25">
      <c r="A995" s="195">
        <v>33</v>
      </c>
      <c r="B995" s="195" t="s">
        <v>4972</v>
      </c>
      <c r="C995" s="196" t="s">
        <v>4800</v>
      </c>
      <c r="D995" s="197" t="s">
        <v>4456</v>
      </c>
      <c r="E995" s="230">
        <v>560000</v>
      </c>
      <c r="F995" s="195"/>
      <c r="G995" s="245">
        <v>560000</v>
      </c>
      <c r="H995" s="125"/>
      <c r="I995" s="125"/>
      <c r="J995" s="126"/>
      <c r="K995" s="126"/>
      <c r="L995" s="137"/>
      <c r="M995" s="137"/>
      <c r="N995" s="126"/>
      <c r="O995" s="125"/>
      <c r="P995" s="125"/>
      <c r="Q995" s="137"/>
      <c r="R995" s="137"/>
      <c r="S995" s="137"/>
      <c r="T995" s="137"/>
    </row>
    <row r="996" spans="1:20" ht="15.75" x14ac:dyDescent="0.25">
      <c r="A996" s="195">
        <v>34</v>
      </c>
      <c r="B996" s="195" t="s">
        <v>4973</v>
      </c>
      <c r="C996" s="238" t="s">
        <v>4801</v>
      </c>
      <c r="D996" s="197" t="s">
        <v>4456</v>
      </c>
      <c r="E996" s="230">
        <v>560000</v>
      </c>
      <c r="F996" s="195"/>
      <c r="G996" s="245">
        <v>560000</v>
      </c>
      <c r="H996" s="125"/>
      <c r="I996" s="125"/>
      <c r="J996" s="126"/>
      <c r="K996" s="126"/>
      <c r="L996" s="137"/>
      <c r="M996" s="137"/>
      <c r="N996" s="126"/>
      <c r="O996" s="125"/>
      <c r="P996" s="125"/>
      <c r="Q996" s="137"/>
      <c r="R996" s="137"/>
      <c r="S996" s="137"/>
      <c r="T996" s="137"/>
    </row>
    <row r="997" spans="1:20" ht="15.75" x14ac:dyDescent="0.25">
      <c r="A997" s="195">
        <v>35</v>
      </c>
      <c r="B997" s="195" t="s">
        <v>4974</v>
      </c>
      <c r="C997" s="238" t="s">
        <v>4801</v>
      </c>
      <c r="D997" s="197" t="s">
        <v>3504</v>
      </c>
      <c r="E997" s="230">
        <v>230000</v>
      </c>
      <c r="F997" s="195"/>
      <c r="G997" s="245">
        <v>230000</v>
      </c>
      <c r="H997" s="125"/>
      <c r="I997" s="125"/>
      <c r="J997" s="126"/>
      <c r="K997" s="126"/>
      <c r="L997" s="137"/>
      <c r="M997" s="137"/>
      <c r="N997" s="126"/>
      <c r="O997" s="125"/>
      <c r="P997" s="125"/>
      <c r="Q997" s="137"/>
      <c r="R997" s="137"/>
      <c r="S997" s="137"/>
      <c r="T997" s="137"/>
    </row>
    <row r="998" spans="1:20" ht="15.75" x14ac:dyDescent="0.25">
      <c r="A998" s="195">
        <v>36</v>
      </c>
      <c r="B998" s="195" t="s">
        <v>4975</v>
      </c>
      <c r="C998" s="196" t="s">
        <v>4802</v>
      </c>
      <c r="D998" s="197" t="s">
        <v>3504</v>
      </c>
      <c r="E998" s="230">
        <v>230000</v>
      </c>
      <c r="F998" s="195"/>
      <c r="G998" s="245">
        <v>230000</v>
      </c>
      <c r="H998" s="125"/>
      <c r="I998" s="125"/>
      <c r="J998" s="126"/>
      <c r="K998" s="126"/>
      <c r="L998" s="137"/>
      <c r="M998" s="137"/>
      <c r="N998" s="126"/>
      <c r="O998" s="125"/>
      <c r="P998" s="125"/>
      <c r="Q998" s="137"/>
      <c r="R998" s="137"/>
      <c r="S998" s="137"/>
      <c r="T998" s="137"/>
    </row>
    <row r="999" spans="1:20" ht="15.75" x14ac:dyDescent="0.25">
      <c r="A999" s="195">
        <v>37</v>
      </c>
      <c r="B999" s="195" t="s">
        <v>4976</v>
      </c>
      <c r="C999" s="196" t="s">
        <v>4802</v>
      </c>
      <c r="D999" s="197" t="s">
        <v>4456</v>
      </c>
      <c r="E999" s="230">
        <v>560000</v>
      </c>
      <c r="F999" s="195"/>
      <c r="G999" s="245">
        <v>560000</v>
      </c>
      <c r="H999" s="125"/>
      <c r="I999" s="125"/>
      <c r="J999" s="126"/>
      <c r="K999" s="126"/>
      <c r="L999" s="137"/>
      <c r="M999" s="137"/>
      <c r="N999" s="126"/>
      <c r="O999" s="125"/>
      <c r="P999" s="125"/>
      <c r="Q999" s="137"/>
      <c r="R999" s="137"/>
      <c r="S999" s="137"/>
      <c r="T999" s="137"/>
    </row>
    <row r="1000" spans="1:20" ht="15.75" x14ac:dyDescent="0.25">
      <c r="A1000" s="195">
        <v>38</v>
      </c>
      <c r="B1000" s="195" t="s">
        <v>4977</v>
      </c>
      <c r="C1000" s="196" t="s">
        <v>4803</v>
      </c>
      <c r="D1000" s="197" t="s">
        <v>4804</v>
      </c>
      <c r="E1000" s="230">
        <v>2560000</v>
      </c>
      <c r="F1000" s="195" t="s">
        <v>4468</v>
      </c>
      <c r="G1000" s="245">
        <v>2560000</v>
      </c>
      <c r="H1000" s="125"/>
      <c r="I1000" s="125"/>
      <c r="J1000" s="126"/>
      <c r="K1000" s="126"/>
      <c r="L1000" s="137"/>
      <c r="M1000" s="137"/>
      <c r="N1000" s="126"/>
      <c r="O1000" s="125"/>
      <c r="P1000" s="125"/>
      <c r="Q1000" s="137"/>
      <c r="R1000" s="137"/>
      <c r="S1000" s="137"/>
      <c r="T1000" s="137"/>
    </row>
    <row r="1001" spans="1:20" ht="15.75" x14ac:dyDescent="0.25">
      <c r="A1001" s="195">
        <v>39</v>
      </c>
      <c r="B1001" s="195" t="s">
        <v>4978</v>
      </c>
      <c r="C1001" s="196" t="s">
        <v>4805</v>
      </c>
      <c r="D1001" s="197" t="s">
        <v>3504</v>
      </c>
      <c r="E1001" s="230">
        <v>230000</v>
      </c>
      <c r="F1001" s="195"/>
      <c r="G1001" s="245">
        <v>230000</v>
      </c>
      <c r="H1001" s="125"/>
      <c r="I1001" s="125"/>
      <c r="J1001" s="126"/>
      <c r="K1001" s="126"/>
      <c r="L1001" s="137"/>
      <c r="M1001" s="137"/>
      <c r="N1001" s="126"/>
      <c r="O1001" s="125"/>
      <c r="P1001" s="125"/>
      <c r="Q1001" s="137"/>
      <c r="R1001" s="137"/>
      <c r="S1001" s="137"/>
      <c r="T1001" s="137"/>
    </row>
    <row r="1002" spans="1:20" ht="15.75" x14ac:dyDescent="0.25">
      <c r="A1002" s="195">
        <v>40</v>
      </c>
      <c r="B1002" s="195" t="s">
        <v>4979</v>
      </c>
      <c r="C1002" s="196" t="s">
        <v>4805</v>
      </c>
      <c r="D1002" s="197" t="s">
        <v>4456</v>
      </c>
      <c r="E1002" s="230">
        <v>560000</v>
      </c>
      <c r="F1002" s="195"/>
      <c r="G1002" s="245">
        <v>560000</v>
      </c>
      <c r="H1002" s="125"/>
      <c r="I1002" s="125"/>
      <c r="J1002" s="126"/>
      <c r="K1002" s="126"/>
      <c r="L1002" s="137"/>
      <c r="M1002" s="137"/>
      <c r="N1002" s="126"/>
      <c r="O1002" s="125"/>
      <c r="P1002" s="125"/>
      <c r="Q1002" s="137"/>
      <c r="R1002" s="137"/>
      <c r="S1002" s="137"/>
      <c r="T1002" s="137"/>
    </row>
    <row r="1003" spans="1:20" ht="15.75" x14ac:dyDescent="0.25">
      <c r="A1003" s="195">
        <v>41</v>
      </c>
      <c r="B1003" s="195" t="s">
        <v>4980</v>
      </c>
      <c r="C1003" s="196" t="s">
        <v>4806</v>
      </c>
      <c r="D1003" s="197" t="s">
        <v>3504</v>
      </c>
      <c r="E1003" s="230">
        <v>230000</v>
      </c>
      <c r="F1003" s="195"/>
      <c r="G1003" s="245">
        <v>230000</v>
      </c>
      <c r="H1003" s="125"/>
      <c r="I1003" s="125"/>
      <c r="J1003" s="126"/>
      <c r="K1003" s="126"/>
      <c r="L1003" s="137"/>
      <c r="M1003" s="137"/>
      <c r="N1003" s="126"/>
      <c r="O1003" s="125"/>
      <c r="P1003" s="125"/>
      <c r="Q1003" s="137"/>
      <c r="R1003" s="137"/>
      <c r="S1003" s="137"/>
      <c r="T1003" s="137"/>
    </row>
    <row r="1004" spans="1:20" ht="15.75" x14ac:dyDescent="0.25">
      <c r="A1004" s="195">
        <v>42</v>
      </c>
      <c r="B1004" s="195" t="s">
        <v>4981</v>
      </c>
      <c r="C1004" s="196" t="s">
        <v>4806</v>
      </c>
      <c r="D1004" s="197" t="s">
        <v>4456</v>
      </c>
      <c r="E1004" s="230">
        <v>560000</v>
      </c>
      <c r="F1004" s="195"/>
      <c r="G1004" s="245">
        <v>560000</v>
      </c>
      <c r="H1004" s="125"/>
      <c r="I1004" s="125"/>
      <c r="J1004" s="126"/>
      <c r="K1004" s="126"/>
      <c r="L1004" s="137"/>
      <c r="M1004" s="137"/>
      <c r="N1004" s="126"/>
      <c r="O1004" s="125"/>
      <c r="P1004" s="125"/>
      <c r="Q1004" s="137"/>
      <c r="R1004" s="137"/>
      <c r="S1004" s="137"/>
      <c r="T1004" s="137"/>
    </row>
    <row r="1005" spans="1:20" ht="15.75" x14ac:dyDescent="0.25">
      <c r="A1005" s="195">
        <v>43</v>
      </c>
      <c r="B1005" s="195" t="s">
        <v>4982</v>
      </c>
      <c r="C1005" s="196" t="s">
        <v>4807</v>
      </c>
      <c r="D1005" s="197" t="s">
        <v>3504</v>
      </c>
      <c r="E1005" s="230">
        <v>230000</v>
      </c>
      <c r="F1005" s="195"/>
      <c r="G1005" s="245">
        <v>230000</v>
      </c>
      <c r="H1005" s="125"/>
      <c r="I1005" s="125"/>
      <c r="J1005" s="126"/>
      <c r="K1005" s="126"/>
      <c r="L1005" s="137"/>
      <c r="M1005" s="137"/>
      <c r="N1005" s="126"/>
      <c r="O1005" s="125"/>
      <c r="P1005" s="125"/>
      <c r="Q1005" s="137"/>
      <c r="R1005" s="137"/>
      <c r="S1005" s="137"/>
      <c r="T1005" s="137"/>
    </row>
    <row r="1006" spans="1:20" ht="15.75" x14ac:dyDescent="0.25">
      <c r="A1006" s="195">
        <v>44</v>
      </c>
      <c r="B1006" s="195" t="s">
        <v>4983</v>
      </c>
      <c r="C1006" s="196" t="s">
        <v>4807</v>
      </c>
      <c r="D1006" s="197" t="s">
        <v>4456</v>
      </c>
      <c r="E1006" s="230">
        <v>560000</v>
      </c>
      <c r="F1006" s="195"/>
      <c r="G1006" s="245">
        <v>560000</v>
      </c>
      <c r="H1006" s="125"/>
      <c r="I1006" s="125"/>
      <c r="J1006" s="126"/>
      <c r="K1006" s="126"/>
      <c r="L1006" s="137"/>
      <c r="M1006" s="137"/>
      <c r="N1006" s="126"/>
      <c r="O1006" s="125"/>
      <c r="P1006" s="125"/>
      <c r="Q1006" s="137"/>
      <c r="R1006" s="137"/>
      <c r="S1006" s="137"/>
      <c r="T1006" s="137"/>
    </row>
    <row r="1007" spans="1:20" ht="15.75" x14ac:dyDescent="0.25">
      <c r="A1007" s="195">
        <v>45</v>
      </c>
      <c r="B1007" s="195" t="s">
        <v>4984</v>
      </c>
      <c r="C1007" s="196" t="s">
        <v>4808</v>
      </c>
      <c r="D1007" s="197" t="s">
        <v>4456</v>
      </c>
      <c r="E1007" s="230">
        <v>560000</v>
      </c>
      <c r="F1007" s="195"/>
      <c r="G1007" s="245">
        <v>560000</v>
      </c>
      <c r="H1007" s="125"/>
      <c r="I1007" s="125"/>
      <c r="J1007" s="126"/>
      <c r="K1007" s="126"/>
      <c r="L1007" s="137"/>
      <c r="M1007" s="137"/>
      <c r="N1007" s="126"/>
      <c r="O1007" s="125"/>
      <c r="P1007" s="125"/>
      <c r="Q1007" s="137"/>
      <c r="R1007" s="137"/>
      <c r="S1007" s="137"/>
      <c r="T1007" s="137"/>
    </row>
    <row r="1008" spans="1:20" ht="15.75" x14ac:dyDescent="0.25">
      <c r="A1008" s="195">
        <v>46</v>
      </c>
      <c r="B1008" s="195" t="s">
        <v>4985</v>
      </c>
      <c r="C1008" s="196" t="s">
        <v>4808</v>
      </c>
      <c r="D1008" s="197" t="s">
        <v>3504</v>
      </c>
      <c r="E1008" s="230">
        <v>230000</v>
      </c>
      <c r="F1008" s="195"/>
      <c r="G1008" s="245">
        <v>230000</v>
      </c>
      <c r="H1008" s="125"/>
      <c r="I1008" s="125"/>
      <c r="J1008" s="126"/>
      <c r="K1008" s="126"/>
      <c r="L1008" s="137"/>
      <c r="M1008" s="137"/>
      <c r="N1008" s="126"/>
      <c r="O1008" s="125"/>
      <c r="P1008" s="125"/>
      <c r="Q1008" s="137"/>
      <c r="R1008" s="137"/>
      <c r="S1008" s="137"/>
      <c r="T1008" s="137"/>
    </row>
    <row r="1009" spans="1:20" ht="15.75" x14ac:dyDescent="0.25">
      <c r="A1009" s="195">
        <v>47</v>
      </c>
      <c r="B1009" s="195" t="s">
        <v>4986</v>
      </c>
      <c r="C1009" s="196" t="s">
        <v>4809</v>
      </c>
      <c r="D1009" s="197" t="s">
        <v>3504</v>
      </c>
      <c r="E1009" s="230">
        <v>230000</v>
      </c>
      <c r="F1009" s="195"/>
      <c r="G1009" s="245">
        <v>230000</v>
      </c>
      <c r="H1009" s="125"/>
      <c r="I1009" s="125"/>
      <c r="J1009" s="126"/>
      <c r="K1009" s="126"/>
      <c r="L1009" s="137"/>
      <c r="M1009" s="137"/>
      <c r="N1009" s="126"/>
      <c r="O1009" s="125"/>
      <c r="P1009" s="125"/>
      <c r="Q1009" s="137"/>
      <c r="R1009" s="137"/>
      <c r="S1009" s="137"/>
      <c r="T1009" s="137"/>
    </row>
    <row r="1010" spans="1:20" ht="15.75" x14ac:dyDescent="0.25">
      <c r="A1010" s="195">
        <v>48</v>
      </c>
      <c r="B1010" s="195" t="s">
        <v>4987</v>
      </c>
      <c r="C1010" s="196" t="s">
        <v>4809</v>
      </c>
      <c r="D1010" s="197" t="s">
        <v>4456</v>
      </c>
      <c r="E1010" s="230">
        <v>560000</v>
      </c>
      <c r="F1010" s="195"/>
      <c r="G1010" s="245">
        <v>560000</v>
      </c>
      <c r="H1010" s="125"/>
      <c r="I1010" s="125"/>
      <c r="J1010" s="126"/>
      <c r="K1010" s="126"/>
      <c r="L1010" s="137"/>
      <c r="M1010" s="137"/>
      <c r="N1010" s="126"/>
      <c r="O1010" s="125"/>
      <c r="P1010" s="125"/>
      <c r="Q1010" s="137"/>
      <c r="R1010" s="137"/>
      <c r="S1010" s="137"/>
      <c r="T1010" s="137"/>
    </row>
    <row r="1011" spans="1:20" ht="15.75" x14ac:dyDescent="0.25">
      <c r="A1011" s="195">
        <v>49</v>
      </c>
      <c r="B1011" s="195" t="s">
        <v>4988</v>
      </c>
      <c r="C1011" s="196" t="s">
        <v>4810</v>
      </c>
      <c r="D1011" s="197" t="s">
        <v>4456</v>
      </c>
      <c r="E1011" s="230">
        <v>560000</v>
      </c>
      <c r="F1011" s="195"/>
      <c r="G1011" s="245">
        <v>560000</v>
      </c>
      <c r="H1011" s="125"/>
      <c r="I1011" s="125"/>
      <c r="J1011" s="126"/>
      <c r="K1011" s="126"/>
      <c r="L1011" s="137"/>
      <c r="M1011" s="137"/>
      <c r="N1011" s="126"/>
      <c r="O1011" s="125"/>
      <c r="P1011" s="125"/>
      <c r="Q1011" s="137"/>
      <c r="R1011" s="137"/>
      <c r="S1011" s="137"/>
      <c r="T1011" s="137"/>
    </row>
    <row r="1012" spans="1:20" ht="15.75" x14ac:dyDescent="0.25">
      <c r="A1012" s="195">
        <v>50</v>
      </c>
      <c r="B1012" s="195" t="s">
        <v>4989</v>
      </c>
      <c r="C1012" s="196" t="s">
        <v>4810</v>
      </c>
      <c r="D1012" s="197" t="s">
        <v>3504</v>
      </c>
      <c r="E1012" s="230">
        <v>230000</v>
      </c>
      <c r="F1012" s="195"/>
      <c r="G1012" s="245">
        <v>230000</v>
      </c>
      <c r="H1012" s="125"/>
      <c r="I1012" s="125"/>
      <c r="J1012" s="126"/>
      <c r="K1012" s="126"/>
      <c r="L1012" s="137"/>
      <c r="M1012" s="137"/>
      <c r="N1012" s="126"/>
      <c r="O1012" s="125"/>
      <c r="P1012" s="125"/>
      <c r="Q1012" s="137"/>
      <c r="R1012" s="137"/>
      <c r="S1012" s="137"/>
      <c r="T1012" s="137"/>
    </row>
    <row r="1013" spans="1:20" ht="15.75" x14ac:dyDescent="0.25">
      <c r="A1013" s="195">
        <v>51</v>
      </c>
      <c r="B1013" s="195" t="s">
        <v>4990</v>
      </c>
      <c r="C1013" s="196" t="s">
        <v>2455</v>
      </c>
      <c r="D1013" s="197" t="s">
        <v>3504</v>
      </c>
      <c r="E1013" s="230">
        <v>1380000</v>
      </c>
      <c r="F1013" s="195" t="s">
        <v>5253</v>
      </c>
      <c r="G1013" s="245">
        <v>1380000</v>
      </c>
      <c r="H1013" s="125"/>
      <c r="I1013" s="125"/>
      <c r="J1013" s="126"/>
      <c r="K1013" s="126"/>
      <c r="L1013" s="137"/>
      <c r="M1013" s="137"/>
      <c r="N1013" s="126"/>
      <c r="O1013" s="125"/>
      <c r="P1013" s="125"/>
      <c r="Q1013" s="137"/>
      <c r="R1013" s="137"/>
      <c r="S1013" s="137"/>
      <c r="T1013" s="137"/>
    </row>
    <row r="1014" spans="1:20" ht="15.75" x14ac:dyDescent="0.25">
      <c r="A1014" s="195">
        <v>52</v>
      </c>
      <c r="B1014" s="195" t="s">
        <v>4991</v>
      </c>
      <c r="C1014" s="196" t="s">
        <v>2455</v>
      </c>
      <c r="D1014" s="197" t="s">
        <v>4456</v>
      </c>
      <c r="E1014" s="230">
        <v>3360000</v>
      </c>
      <c r="F1014" s="195" t="s">
        <v>5253</v>
      </c>
      <c r="G1014" s="245">
        <v>3360000</v>
      </c>
      <c r="H1014" s="125"/>
      <c r="I1014" s="125"/>
      <c r="J1014" s="126"/>
      <c r="K1014" s="126"/>
      <c r="L1014" s="137"/>
      <c r="M1014" s="137"/>
      <c r="N1014" s="126"/>
      <c r="O1014" s="125"/>
      <c r="P1014" s="125"/>
      <c r="Q1014" s="137"/>
      <c r="R1014" s="137"/>
      <c r="S1014" s="137"/>
      <c r="T1014" s="137"/>
    </row>
    <row r="1015" spans="1:20" ht="15.75" x14ac:dyDescent="0.25">
      <c r="A1015" s="195">
        <v>53</v>
      </c>
      <c r="B1015" s="195" t="s">
        <v>4992</v>
      </c>
      <c r="C1015" s="196" t="s">
        <v>4811</v>
      </c>
      <c r="D1015" s="197" t="s">
        <v>4456</v>
      </c>
      <c r="E1015" s="230">
        <v>560000</v>
      </c>
      <c r="F1015" s="195"/>
      <c r="G1015" s="245">
        <v>560000</v>
      </c>
      <c r="H1015" s="125"/>
      <c r="I1015" s="125"/>
      <c r="J1015" s="126"/>
      <c r="K1015" s="126"/>
      <c r="L1015" s="137"/>
      <c r="M1015" s="137"/>
      <c r="N1015" s="126"/>
      <c r="O1015" s="125"/>
      <c r="P1015" s="125"/>
      <c r="Q1015" s="137"/>
      <c r="R1015" s="137"/>
      <c r="S1015" s="137"/>
      <c r="T1015" s="137"/>
    </row>
    <row r="1016" spans="1:20" ht="15.75" x14ac:dyDescent="0.25">
      <c r="A1016" s="195">
        <v>54</v>
      </c>
      <c r="B1016" s="195" t="s">
        <v>4993</v>
      </c>
      <c r="C1016" s="196" t="s">
        <v>4811</v>
      </c>
      <c r="D1016" s="197" t="s">
        <v>3504</v>
      </c>
      <c r="E1016" s="230">
        <v>230000</v>
      </c>
      <c r="F1016" s="195"/>
      <c r="G1016" s="245">
        <v>230000</v>
      </c>
      <c r="H1016" s="125"/>
      <c r="I1016" s="125"/>
      <c r="J1016" s="126"/>
      <c r="K1016" s="126"/>
      <c r="L1016" s="137"/>
      <c r="M1016" s="137"/>
      <c r="N1016" s="126"/>
      <c r="O1016" s="125"/>
      <c r="P1016" s="125"/>
      <c r="Q1016" s="137"/>
      <c r="R1016" s="137"/>
      <c r="S1016" s="137"/>
      <c r="T1016" s="137"/>
    </row>
    <row r="1017" spans="1:20" ht="15.75" x14ac:dyDescent="0.25">
      <c r="A1017" s="195">
        <v>55</v>
      </c>
      <c r="B1017" s="195" t="s">
        <v>4994</v>
      </c>
      <c r="C1017" s="196" t="s">
        <v>4812</v>
      </c>
      <c r="D1017" s="197" t="s">
        <v>3504</v>
      </c>
      <c r="E1017" s="230">
        <v>230000</v>
      </c>
      <c r="F1017" s="195"/>
      <c r="G1017" s="245">
        <v>230000</v>
      </c>
      <c r="H1017" s="125"/>
      <c r="I1017" s="125"/>
      <c r="J1017" s="126"/>
      <c r="K1017" s="126"/>
      <c r="L1017" s="137"/>
      <c r="M1017" s="137"/>
      <c r="N1017" s="126"/>
      <c r="O1017" s="125"/>
      <c r="P1017" s="125"/>
      <c r="Q1017" s="137"/>
      <c r="R1017" s="137"/>
      <c r="S1017" s="137"/>
      <c r="T1017" s="137"/>
    </row>
    <row r="1018" spans="1:20" ht="15.75" x14ac:dyDescent="0.25">
      <c r="A1018" s="195">
        <v>56</v>
      </c>
      <c r="B1018" s="195" t="s">
        <v>4995</v>
      </c>
      <c r="C1018" s="196" t="s">
        <v>4812</v>
      </c>
      <c r="D1018" s="197" t="s">
        <v>4456</v>
      </c>
      <c r="E1018" s="230">
        <v>560000</v>
      </c>
      <c r="F1018" s="195"/>
      <c r="G1018" s="245">
        <v>560000</v>
      </c>
      <c r="H1018" s="125"/>
      <c r="I1018" s="125"/>
      <c r="J1018" s="126"/>
      <c r="K1018" s="126"/>
      <c r="L1018" s="137"/>
      <c r="M1018" s="137"/>
      <c r="N1018" s="126"/>
      <c r="O1018" s="125"/>
      <c r="P1018" s="125"/>
      <c r="Q1018" s="137"/>
      <c r="R1018" s="137"/>
      <c r="S1018" s="137"/>
      <c r="T1018" s="137"/>
    </row>
    <row r="1019" spans="1:20" ht="15.75" x14ac:dyDescent="0.25">
      <c r="A1019" s="195">
        <v>57</v>
      </c>
      <c r="B1019" s="195" t="s">
        <v>4996</v>
      </c>
      <c r="C1019" s="196" t="s">
        <v>4813</v>
      </c>
      <c r="D1019" s="197" t="s">
        <v>3504</v>
      </c>
      <c r="E1019" s="230">
        <v>230000</v>
      </c>
      <c r="F1019" s="195"/>
      <c r="G1019" s="245">
        <v>230000</v>
      </c>
      <c r="H1019" s="125"/>
      <c r="I1019" s="125"/>
      <c r="J1019" s="126"/>
      <c r="K1019" s="126"/>
      <c r="L1019" s="137"/>
      <c r="M1019" s="137"/>
      <c r="N1019" s="126"/>
      <c r="O1019" s="125"/>
      <c r="P1019" s="125"/>
      <c r="Q1019" s="137"/>
      <c r="R1019" s="137"/>
      <c r="S1019" s="137"/>
      <c r="T1019" s="137"/>
    </row>
    <row r="1020" spans="1:20" ht="15.75" x14ac:dyDescent="0.25">
      <c r="A1020" s="195">
        <v>58</v>
      </c>
      <c r="B1020" s="195" t="s">
        <v>4997</v>
      </c>
      <c r="C1020" s="196" t="s">
        <v>4813</v>
      </c>
      <c r="D1020" s="197" t="s">
        <v>4456</v>
      </c>
      <c r="E1020" s="230">
        <v>560000</v>
      </c>
      <c r="F1020" s="195"/>
      <c r="G1020" s="245">
        <v>560000</v>
      </c>
      <c r="H1020" s="125"/>
      <c r="I1020" s="125"/>
      <c r="J1020" s="126"/>
      <c r="K1020" s="126"/>
      <c r="L1020" s="137"/>
      <c r="M1020" s="137"/>
      <c r="N1020" s="126"/>
      <c r="O1020" s="125"/>
      <c r="P1020" s="125"/>
      <c r="Q1020" s="137"/>
      <c r="R1020" s="137"/>
      <c r="S1020" s="137"/>
      <c r="T1020" s="137"/>
    </row>
    <row r="1021" spans="1:20" ht="15.75" x14ac:dyDescent="0.25">
      <c r="A1021" s="195">
        <v>59</v>
      </c>
      <c r="B1021" s="195" t="s">
        <v>4998</v>
      </c>
      <c r="C1021" s="196" t="s">
        <v>4814</v>
      </c>
      <c r="D1021" s="197" t="s">
        <v>4456</v>
      </c>
      <c r="E1021" s="230">
        <v>560000</v>
      </c>
      <c r="F1021" s="195"/>
      <c r="G1021" s="245">
        <v>560000</v>
      </c>
      <c r="H1021" s="125"/>
      <c r="I1021" s="125"/>
      <c r="J1021" s="126"/>
      <c r="K1021" s="126"/>
      <c r="L1021" s="137"/>
      <c r="M1021" s="137"/>
      <c r="N1021" s="126"/>
      <c r="O1021" s="125"/>
      <c r="P1021" s="125"/>
      <c r="Q1021" s="137"/>
      <c r="R1021" s="137"/>
      <c r="S1021" s="137"/>
      <c r="T1021" s="137"/>
    </row>
    <row r="1022" spans="1:20" ht="15.75" x14ac:dyDescent="0.25">
      <c r="A1022" s="195">
        <v>60</v>
      </c>
      <c r="B1022" s="195" t="s">
        <v>4999</v>
      </c>
      <c r="C1022" s="196" t="s">
        <v>4814</v>
      </c>
      <c r="D1022" s="197" t="s">
        <v>3504</v>
      </c>
      <c r="E1022" s="230">
        <v>230000</v>
      </c>
      <c r="F1022" s="195"/>
      <c r="G1022" s="245">
        <v>230000</v>
      </c>
      <c r="H1022" s="125"/>
      <c r="I1022" s="125"/>
      <c r="J1022" s="126"/>
      <c r="K1022" s="126"/>
      <c r="L1022" s="137"/>
      <c r="M1022" s="137"/>
      <c r="N1022" s="126"/>
      <c r="O1022" s="125"/>
      <c r="P1022" s="125"/>
      <c r="Q1022" s="137"/>
      <c r="R1022" s="137"/>
      <c r="S1022" s="137"/>
      <c r="T1022" s="137"/>
    </row>
    <row r="1023" spans="1:20" ht="15.75" x14ac:dyDescent="0.25">
      <c r="A1023" s="195">
        <v>61</v>
      </c>
      <c r="B1023" s="195" t="s">
        <v>5000</v>
      </c>
      <c r="C1023" s="196" t="s">
        <v>4815</v>
      </c>
      <c r="D1023" s="197" t="s">
        <v>3504</v>
      </c>
      <c r="E1023" s="230">
        <v>230000</v>
      </c>
      <c r="F1023" s="195"/>
      <c r="G1023" s="245">
        <v>230000</v>
      </c>
      <c r="H1023" s="125"/>
      <c r="I1023" s="125"/>
      <c r="J1023" s="126"/>
      <c r="K1023" s="126"/>
      <c r="L1023" s="137"/>
      <c r="M1023" s="137"/>
      <c r="N1023" s="126"/>
      <c r="O1023" s="125"/>
      <c r="P1023" s="125"/>
      <c r="Q1023" s="137"/>
      <c r="R1023" s="137"/>
      <c r="S1023" s="137"/>
      <c r="T1023" s="137"/>
    </row>
    <row r="1024" spans="1:20" ht="15.75" x14ac:dyDescent="0.25">
      <c r="A1024" s="195">
        <v>62</v>
      </c>
      <c r="B1024" s="195" t="s">
        <v>5001</v>
      </c>
      <c r="C1024" s="196" t="s">
        <v>4815</v>
      </c>
      <c r="D1024" s="197" t="s">
        <v>4456</v>
      </c>
      <c r="E1024" s="230">
        <v>560000</v>
      </c>
      <c r="F1024" s="195"/>
      <c r="G1024" s="245">
        <v>560000</v>
      </c>
      <c r="H1024" s="125"/>
      <c r="I1024" s="125"/>
      <c r="J1024" s="126"/>
      <c r="K1024" s="126"/>
      <c r="L1024" s="137"/>
      <c r="M1024" s="137"/>
      <c r="N1024" s="126"/>
      <c r="O1024" s="125"/>
      <c r="P1024" s="125"/>
      <c r="Q1024" s="137"/>
      <c r="R1024" s="137"/>
      <c r="S1024" s="137"/>
      <c r="T1024" s="137"/>
    </row>
    <row r="1025" spans="1:20" ht="15.75" x14ac:dyDescent="0.25">
      <c r="A1025" s="195">
        <v>63</v>
      </c>
      <c r="B1025" s="195" t="s">
        <v>5002</v>
      </c>
      <c r="C1025" s="196" t="s">
        <v>4816</v>
      </c>
      <c r="D1025" s="197" t="s">
        <v>3504</v>
      </c>
      <c r="E1025" s="230">
        <v>230000</v>
      </c>
      <c r="F1025" s="195"/>
      <c r="G1025" s="245">
        <v>230000</v>
      </c>
      <c r="H1025" s="125"/>
      <c r="I1025" s="125"/>
      <c r="J1025" s="126"/>
      <c r="K1025" s="126"/>
      <c r="L1025" s="137"/>
      <c r="M1025" s="137"/>
      <c r="N1025" s="126"/>
      <c r="O1025" s="125"/>
      <c r="P1025" s="125"/>
      <c r="Q1025" s="137"/>
      <c r="R1025" s="137"/>
      <c r="S1025" s="137"/>
      <c r="T1025" s="137"/>
    </row>
    <row r="1026" spans="1:20" ht="15.75" x14ac:dyDescent="0.25">
      <c r="A1026" s="195">
        <v>64</v>
      </c>
      <c r="B1026" s="195" t="s">
        <v>5003</v>
      </c>
      <c r="C1026" s="196" t="s">
        <v>4816</v>
      </c>
      <c r="D1026" s="197" t="s">
        <v>4456</v>
      </c>
      <c r="E1026" s="230">
        <v>560000</v>
      </c>
      <c r="F1026" s="195"/>
      <c r="G1026" s="245">
        <v>560000</v>
      </c>
      <c r="H1026" s="125"/>
      <c r="I1026" s="125"/>
      <c r="J1026" s="126"/>
      <c r="K1026" s="126"/>
      <c r="L1026" s="137"/>
      <c r="M1026" s="137"/>
      <c r="N1026" s="126"/>
      <c r="O1026" s="125"/>
      <c r="P1026" s="125"/>
      <c r="Q1026" s="137"/>
      <c r="R1026" s="137"/>
      <c r="S1026" s="137"/>
      <c r="T1026" s="137"/>
    </row>
    <row r="1027" spans="1:20" ht="15.75" x14ac:dyDescent="0.25">
      <c r="A1027" s="195">
        <v>65</v>
      </c>
      <c r="B1027" s="195" t="s">
        <v>5004</v>
      </c>
      <c r="C1027" s="196" t="s">
        <v>4817</v>
      </c>
      <c r="D1027" s="197" t="s">
        <v>4456</v>
      </c>
      <c r="E1027" s="230">
        <v>560000</v>
      </c>
      <c r="F1027" s="195"/>
      <c r="G1027" s="245">
        <v>560000</v>
      </c>
      <c r="H1027" s="125"/>
      <c r="I1027" s="125"/>
      <c r="J1027" s="126"/>
      <c r="K1027" s="126"/>
      <c r="L1027" s="137"/>
      <c r="M1027" s="137"/>
      <c r="N1027" s="126"/>
      <c r="O1027" s="125"/>
      <c r="P1027" s="125"/>
      <c r="Q1027" s="137"/>
      <c r="R1027" s="137"/>
      <c r="S1027" s="137"/>
      <c r="T1027" s="137"/>
    </row>
    <row r="1028" spans="1:20" ht="15.75" x14ac:dyDescent="0.25">
      <c r="A1028" s="195">
        <v>66</v>
      </c>
      <c r="B1028" s="195" t="s">
        <v>5005</v>
      </c>
      <c r="C1028" s="196" t="s">
        <v>4817</v>
      </c>
      <c r="D1028" s="197" t="s">
        <v>3504</v>
      </c>
      <c r="E1028" s="230">
        <v>230000</v>
      </c>
      <c r="F1028" s="195"/>
      <c r="G1028" s="245">
        <v>230000</v>
      </c>
      <c r="H1028" s="125"/>
      <c r="I1028" s="125"/>
      <c r="J1028" s="126"/>
      <c r="K1028" s="126"/>
      <c r="L1028" s="137"/>
      <c r="M1028" s="137"/>
      <c r="N1028" s="126"/>
      <c r="O1028" s="125"/>
      <c r="P1028" s="125"/>
      <c r="Q1028" s="137"/>
      <c r="R1028" s="137"/>
      <c r="S1028" s="137"/>
      <c r="T1028" s="137"/>
    </row>
    <row r="1029" spans="1:20" ht="15.75" x14ac:dyDescent="0.25">
      <c r="A1029" s="195">
        <v>67</v>
      </c>
      <c r="B1029" s="195" t="s">
        <v>5006</v>
      </c>
      <c r="C1029" s="196" t="s">
        <v>4818</v>
      </c>
      <c r="D1029" s="197" t="s">
        <v>3504</v>
      </c>
      <c r="E1029" s="230">
        <v>230000</v>
      </c>
      <c r="F1029" s="195"/>
      <c r="G1029" s="245">
        <v>230000</v>
      </c>
      <c r="H1029" s="125"/>
      <c r="I1029" s="125"/>
      <c r="J1029" s="126"/>
      <c r="K1029" s="126"/>
      <c r="L1029" s="137"/>
      <c r="M1029" s="137"/>
      <c r="N1029" s="126"/>
      <c r="O1029" s="125"/>
      <c r="P1029" s="125"/>
      <c r="Q1029" s="137"/>
      <c r="R1029" s="137"/>
      <c r="S1029" s="137"/>
      <c r="T1029" s="137"/>
    </row>
    <row r="1030" spans="1:20" ht="15.75" x14ac:dyDescent="0.25">
      <c r="A1030" s="195">
        <v>68</v>
      </c>
      <c r="B1030" s="195" t="s">
        <v>5007</v>
      </c>
      <c r="C1030" s="196" t="s">
        <v>4818</v>
      </c>
      <c r="D1030" s="197" t="s">
        <v>4456</v>
      </c>
      <c r="E1030" s="230">
        <v>560000</v>
      </c>
      <c r="F1030" s="248"/>
      <c r="G1030" s="245">
        <v>560000</v>
      </c>
      <c r="H1030" s="125"/>
      <c r="I1030" s="125"/>
      <c r="J1030" s="126"/>
      <c r="K1030" s="126"/>
      <c r="L1030" s="137"/>
      <c r="M1030" s="137"/>
      <c r="N1030" s="126"/>
      <c r="O1030" s="125"/>
      <c r="P1030" s="125"/>
      <c r="Q1030" s="137"/>
      <c r="R1030" s="137"/>
      <c r="S1030" s="137"/>
      <c r="T1030" s="137"/>
    </row>
    <row r="1031" spans="1:20" ht="15.75" x14ac:dyDescent="0.25">
      <c r="A1031" s="195">
        <v>69</v>
      </c>
      <c r="B1031" s="195" t="s">
        <v>5008</v>
      </c>
      <c r="C1031" s="196" t="s">
        <v>4819</v>
      </c>
      <c r="D1031" s="197" t="s">
        <v>3504</v>
      </c>
      <c r="E1031" s="230">
        <v>230000</v>
      </c>
      <c r="F1031" s="195"/>
      <c r="G1031" s="245">
        <v>230000</v>
      </c>
      <c r="H1031" s="125"/>
      <c r="I1031" s="125"/>
      <c r="J1031" s="126"/>
      <c r="K1031" s="126"/>
      <c r="L1031" s="137"/>
      <c r="M1031" s="137"/>
      <c r="N1031" s="126"/>
      <c r="O1031" s="125"/>
      <c r="P1031" s="125"/>
      <c r="Q1031" s="137"/>
      <c r="R1031" s="137"/>
      <c r="S1031" s="137"/>
      <c r="T1031" s="137"/>
    </row>
    <row r="1032" spans="1:20" ht="15.75" x14ac:dyDescent="0.25">
      <c r="A1032" s="195">
        <v>70</v>
      </c>
      <c r="B1032" s="195" t="s">
        <v>5009</v>
      </c>
      <c r="C1032" s="196" t="s">
        <v>4819</v>
      </c>
      <c r="D1032" s="197" t="s">
        <v>4456</v>
      </c>
      <c r="E1032" s="230">
        <v>560000</v>
      </c>
      <c r="F1032" s="195"/>
      <c r="G1032" s="245">
        <v>560000</v>
      </c>
      <c r="H1032" s="125"/>
      <c r="I1032" s="125"/>
      <c r="J1032" s="126"/>
      <c r="K1032" s="126"/>
      <c r="L1032" s="137"/>
      <c r="M1032" s="137"/>
      <c r="N1032" s="126"/>
      <c r="O1032" s="125"/>
      <c r="P1032" s="125"/>
      <c r="Q1032" s="137"/>
      <c r="R1032" s="137"/>
      <c r="S1032" s="137"/>
      <c r="T1032" s="137"/>
    </row>
    <row r="1033" spans="1:20" ht="15.75" x14ac:dyDescent="0.25">
      <c r="A1033" s="195">
        <v>71</v>
      </c>
      <c r="B1033" s="195" t="s">
        <v>5010</v>
      </c>
      <c r="C1033" s="196" t="s">
        <v>2861</v>
      </c>
      <c r="D1033" s="197" t="s">
        <v>3504</v>
      </c>
      <c r="E1033" s="230">
        <v>230000</v>
      </c>
      <c r="F1033" s="195"/>
      <c r="G1033" s="245">
        <v>230000</v>
      </c>
      <c r="H1033" s="125"/>
      <c r="I1033" s="125"/>
      <c r="J1033" s="126"/>
      <c r="K1033" s="126"/>
      <c r="L1033" s="137"/>
      <c r="M1033" s="137"/>
      <c r="N1033" s="126"/>
      <c r="O1033" s="125"/>
      <c r="P1033" s="125"/>
      <c r="Q1033" s="137"/>
      <c r="R1033" s="137"/>
      <c r="S1033" s="137"/>
      <c r="T1033" s="137"/>
    </row>
    <row r="1034" spans="1:20" ht="15.75" x14ac:dyDescent="0.25">
      <c r="A1034" s="195">
        <v>72</v>
      </c>
      <c r="B1034" s="195" t="s">
        <v>5011</v>
      </c>
      <c r="C1034" s="196" t="s">
        <v>2861</v>
      </c>
      <c r="D1034" s="197" t="s">
        <v>4456</v>
      </c>
      <c r="E1034" s="230">
        <v>560000</v>
      </c>
      <c r="F1034" s="195"/>
      <c r="G1034" s="245">
        <v>560000</v>
      </c>
      <c r="H1034" s="125"/>
      <c r="I1034" s="125"/>
      <c r="J1034" s="126"/>
      <c r="K1034" s="126"/>
      <c r="L1034" s="137"/>
      <c r="M1034" s="137"/>
      <c r="N1034" s="126"/>
      <c r="O1034" s="125"/>
      <c r="P1034" s="125"/>
      <c r="Q1034" s="137"/>
      <c r="R1034" s="137"/>
      <c r="S1034" s="137"/>
      <c r="T1034" s="137"/>
    </row>
    <row r="1035" spans="1:20" ht="15.75" x14ac:dyDescent="0.25">
      <c r="A1035" s="195">
        <v>73</v>
      </c>
      <c r="B1035" s="195" t="s">
        <v>5012</v>
      </c>
      <c r="C1035" s="196" t="s">
        <v>4820</v>
      </c>
      <c r="D1035" s="197" t="s">
        <v>4804</v>
      </c>
      <c r="E1035" s="230">
        <v>640000</v>
      </c>
      <c r="F1035" s="195"/>
      <c r="G1035" s="245">
        <v>640000</v>
      </c>
      <c r="H1035" s="125"/>
      <c r="I1035" s="125"/>
      <c r="J1035" s="126"/>
      <c r="K1035" s="126"/>
      <c r="L1035" s="137"/>
      <c r="M1035" s="137"/>
      <c r="N1035" s="126"/>
      <c r="O1035" s="125"/>
      <c r="P1035" s="125"/>
      <c r="Q1035" s="137"/>
      <c r="R1035" s="137"/>
      <c r="S1035" s="137"/>
      <c r="T1035" s="137"/>
    </row>
    <row r="1036" spans="1:20" ht="15.75" x14ac:dyDescent="0.25">
      <c r="A1036" s="195">
        <v>74</v>
      </c>
      <c r="B1036" s="195" t="s">
        <v>5013</v>
      </c>
      <c r="C1036" s="196" t="s">
        <v>4821</v>
      </c>
      <c r="D1036" s="197" t="s">
        <v>4456</v>
      </c>
      <c r="E1036" s="230">
        <v>560000</v>
      </c>
      <c r="F1036" s="195"/>
      <c r="G1036" s="245">
        <v>560000</v>
      </c>
      <c r="H1036" s="125"/>
      <c r="I1036" s="125"/>
      <c r="J1036" s="126"/>
      <c r="K1036" s="126"/>
      <c r="L1036" s="137"/>
      <c r="M1036" s="137"/>
      <c r="N1036" s="126"/>
      <c r="O1036" s="125"/>
      <c r="P1036" s="125"/>
      <c r="Q1036" s="137"/>
      <c r="R1036" s="137"/>
      <c r="S1036" s="137"/>
      <c r="T1036" s="137"/>
    </row>
    <row r="1037" spans="1:20" ht="15.75" x14ac:dyDescent="0.25">
      <c r="A1037" s="195">
        <v>75</v>
      </c>
      <c r="B1037" s="195" t="s">
        <v>5014</v>
      </c>
      <c r="C1037" s="196" t="s">
        <v>4821</v>
      </c>
      <c r="D1037" s="197" t="s">
        <v>3504</v>
      </c>
      <c r="E1037" s="230">
        <v>230000</v>
      </c>
      <c r="F1037" s="195"/>
      <c r="G1037" s="245">
        <v>230000</v>
      </c>
      <c r="H1037" s="125"/>
      <c r="I1037" s="125"/>
      <c r="J1037" s="126"/>
      <c r="K1037" s="126"/>
      <c r="L1037" s="137"/>
      <c r="M1037" s="137"/>
      <c r="N1037" s="126"/>
      <c r="O1037" s="125"/>
      <c r="P1037" s="125"/>
      <c r="Q1037" s="137"/>
      <c r="R1037" s="137"/>
      <c r="S1037" s="137"/>
      <c r="T1037" s="137"/>
    </row>
    <row r="1038" spans="1:20" ht="15.75" x14ac:dyDescent="0.25">
      <c r="A1038" s="195">
        <v>76</v>
      </c>
      <c r="B1038" s="195" t="s">
        <v>5015</v>
      </c>
      <c r="C1038" s="196" t="s">
        <v>4822</v>
      </c>
      <c r="D1038" s="197" t="s">
        <v>3504</v>
      </c>
      <c r="E1038" s="230">
        <v>230000</v>
      </c>
      <c r="F1038" s="195"/>
      <c r="G1038" s="245">
        <v>230000</v>
      </c>
      <c r="H1038" s="125"/>
      <c r="I1038" s="125"/>
      <c r="J1038" s="126"/>
      <c r="K1038" s="126"/>
      <c r="L1038" s="137"/>
      <c r="M1038" s="137"/>
      <c r="N1038" s="126"/>
      <c r="O1038" s="125"/>
      <c r="P1038" s="125"/>
      <c r="Q1038" s="137"/>
      <c r="R1038" s="137"/>
      <c r="S1038" s="137"/>
      <c r="T1038" s="137"/>
    </row>
    <row r="1039" spans="1:20" ht="15.75" x14ac:dyDescent="0.25">
      <c r="A1039" s="195">
        <v>77</v>
      </c>
      <c r="B1039" s="195" t="s">
        <v>5016</v>
      </c>
      <c r="C1039" s="196" t="s">
        <v>4822</v>
      </c>
      <c r="D1039" s="197" t="s">
        <v>4456</v>
      </c>
      <c r="E1039" s="230">
        <v>560000</v>
      </c>
      <c r="F1039" s="195"/>
      <c r="G1039" s="245">
        <v>560000</v>
      </c>
      <c r="H1039" s="125"/>
      <c r="I1039" s="125"/>
      <c r="J1039" s="126"/>
      <c r="K1039" s="126"/>
      <c r="L1039" s="137"/>
      <c r="M1039" s="137"/>
      <c r="N1039" s="126"/>
      <c r="O1039" s="125"/>
      <c r="P1039" s="125"/>
      <c r="Q1039" s="137"/>
      <c r="R1039" s="137"/>
      <c r="S1039" s="137"/>
      <c r="T1039" s="137"/>
    </row>
    <row r="1040" spans="1:20" ht="15.75" x14ac:dyDescent="0.25">
      <c r="A1040" s="195">
        <v>78</v>
      </c>
      <c r="B1040" s="195" t="s">
        <v>5017</v>
      </c>
      <c r="C1040" s="196" t="s">
        <v>4823</v>
      </c>
      <c r="D1040" s="197" t="s">
        <v>3504</v>
      </c>
      <c r="E1040" s="230">
        <v>230000</v>
      </c>
      <c r="F1040" s="195"/>
      <c r="G1040" s="245">
        <v>230000</v>
      </c>
      <c r="H1040" s="125"/>
      <c r="I1040" s="125"/>
      <c r="J1040" s="126"/>
      <c r="K1040" s="126"/>
      <c r="L1040" s="137"/>
      <c r="M1040" s="137"/>
      <c r="N1040" s="126"/>
      <c r="O1040" s="125"/>
      <c r="P1040" s="125"/>
      <c r="Q1040" s="137"/>
      <c r="R1040" s="137"/>
      <c r="S1040" s="137"/>
      <c r="T1040" s="137"/>
    </row>
    <row r="1041" spans="1:20" ht="15.75" x14ac:dyDescent="0.25">
      <c r="A1041" s="195">
        <v>79</v>
      </c>
      <c r="B1041" s="195" t="s">
        <v>5018</v>
      </c>
      <c r="C1041" s="196" t="s">
        <v>4823</v>
      </c>
      <c r="D1041" s="197" t="s">
        <v>4456</v>
      </c>
      <c r="E1041" s="230">
        <v>560000</v>
      </c>
      <c r="F1041" s="195"/>
      <c r="G1041" s="245">
        <v>560000</v>
      </c>
      <c r="H1041" s="125"/>
      <c r="I1041" s="125"/>
      <c r="J1041" s="126"/>
      <c r="K1041" s="126"/>
      <c r="L1041" s="137"/>
      <c r="M1041" s="137"/>
      <c r="N1041" s="126"/>
      <c r="O1041" s="125"/>
      <c r="P1041" s="125"/>
      <c r="Q1041" s="137"/>
      <c r="R1041" s="137"/>
      <c r="S1041" s="137"/>
      <c r="T1041" s="137"/>
    </row>
    <row r="1042" spans="1:20" ht="15.75" x14ac:dyDescent="0.25">
      <c r="A1042" s="195">
        <v>80</v>
      </c>
      <c r="B1042" s="195" t="s">
        <v>5019</v>
      </c>
      <c r="C1042" s="196" t="s">
        <v>4824</v>
      </c>
      <c r="D1042" s="197" t="s">
        <v>4456</v>
      </c>
      <c r="E1042" s="230">
        <v>560000</v>
      </c>
      <c r="F1042" s="195"/>
      <c r="G1042" s="245">
        <v>560000</v>
      </c>
      <c r="H1042" s="125"/>
      <c r="I1042" s="125"/>
      <c r="J1042" s="126"/>
      <c r="K1042" s="126"/>
      <c r="L1042" s="137"/>
      <c r="M1042" s="137"/>
      <c r="N1042" s="126"/>
      <c r="O1042" s="125"/>
      <c r="P1042" s="125"/>
      <c r="Q1042" s="137"/>
      <c r="R1042" s="137"/>
      <c r="S1042" s="137"/>
      <c r="T1042" s="137"/>
    </row>
    <row r="1043" spans="1:20" ht="15.75" x14ac:dyDescent="0.25">
      <c r="A1043" s="195">
        <v>81</v>
      </c>
      <c r="B1043" s="195" t="s">
        <v>5020</v>
      </c>
      <c r="C1043" s="196" t="s">
        <v>4824</v>
      </c>
      <c r="D1043" s="197" t="s">
        <v>3504</v>
      </c>
      <c r="E1043" s="230">
        <v>230000</v>
      </c>
      <c r="F1043" s="195"/>
      <c r="G1043" s="245">
        <v>230000</v>
      </c>
      <c r="H1043" s="125"/>
      <c r="I1043" s="125"/>
      <c r="J1043" s="126"/>
      <c r="K1043" s="126"/>
      <c r="L1043" s="137"/>
      <c r="M1043" s="137"/>
      <c r="N1043" s="126"/>
      <c r="O1043" s="125"/>
      <c r="P1043" s="125"/>
      <c r="Q1043" s="137"/>
      <c r="R1043" s="137"/>
      <c r="S1043" s="137"/>
      <c r="T1043" s="137"/>
    </row>
    <row r="1044" spans="1:20" ht="15.75" x14ac:dyDescent="0.25">
      <c r="A1044" s="195">
        <v>82</v>
      </c>
      <c r="B1044" s="195" t="s">
        <v>5021</v>
      </c>
      <c r="C1044" s="196" t="s">
        <v>4825</v>
      </c>
      <c r="D1044" s="197" t="s">
        <v>3504</v>
      </c>
      <c r="E1044" s="230">
        <v>230000</v>
      </c>
      <c r="F1044" s="195"/>
      <c r="G1044" s="245">
        <v>230000</v>
      </c>
      <c r="H1044" s="125"/>
      <c r="I1044" s="125"/>
      <c r="J1044" s="126"/>
      <c r="K1044" s="126"/>
      <c r="L1044" s="137"/>
      <c r="M1044" s="137"/>
      <c r="N1044" s="126"/>
      <c r="O1044" s="125"/>
      <c r="P1044" s="125"/>
      <c r="Q1044" s="137"/>
      <c r="R1044" s="137"/>
      <c r="S1044" s="137"/>
      <c r="T1044" s="137"/>
    </row>
    <row r="1045" spans="1:20" ht="15.75" x14ac:dyDescent="0.25">
      <c r="A1045" s="195">
        <v>83</v>
      </c>
      <c r="B1045" s="195" t="s">
        <v>5022</v>
      </c>
      <c r="C1045" s="196" t="s">
        <v>4825</v>
      </c>
      <c r="D1045" s="197" t="s">
        <v>4456</v>
      </c>
      <c r="E1045" s="230">
        <v>560000</v>
      </c>
      <c r="F1045" s="195"/>
      <c r="G1045" s="245">
        <v>560000</v>
      </c>
      <c r="H1045" s="125"/>
      <c r="I1045" s="125"/>
      <c r="J1045" s="126"/>
      <c r="K1045" s="126"/>
      <c r="L1045" s="137"/>
      <c r="M1045" s="137"/>
      <c r="N1045" s="126"/>
      <c r="O1045" s="125"/>
      <c r="P1045" s="125"/>
      <c r="Q1045" s="137"/>
      <c r="R1045" s="137"/>
      <c r="S1045" s="137"/>
      <c r="T1045" s="137"/>
    </row>
    <row r="1046" spans="1:20" ht="15.75" x14ac:dyDescent="0.25">
      <c r="A1046" s="195">
        <v>84</v>
      </c>
      <c r="B1046" s="195" t="s">
        <v>5023</v>
      </c>
      <c r="C1046" s="196" t="s">
        <v>4826</v>
      </c>
      <c r="D1046" s="197" t="s">
        <v>4456</v>
      </c>
      <c r="E1046" s="230">
        <v>560000</v>
      </c>
      <c r="F1046" s="195"/>
      <c r="G1046" s="245">
        <v>560000</v>
      </c>
      <c r="H1046" s="125"/>
      <c r="I1046" s="125"/>
      <c r="J1046" s="126"/>
      <c r="K1046" s="126"/>
      <c r="L1046" s="137"/>
      <c r="M1046" s="137"/>
      <c r="N1046" s="126"/>
      <c r="O1046" s="125"/>
      <c r="P1046" s="125"/>
      <c r="Q1046" s="137"/>
      <c r="R1046" s="137"/>
      <c r="S1046" s="137"/>
      <c r="T1046" s="137"/>
    </row>
    <row r="1047" spans="1:20" ht="15.75" x14ac:dyDescent="0.25">
      <c r="A1047" s="195">
        <v>85</v>
      </c>
      <c r="B1047" s="195" t="s">
        <v>5024</v>
      </c>
      <c r="C1047" s="196" t="s">
        <v>4826</v>
      </c>
      <c r="D1047" s="197" t="s">
        <v>3504</v>
      </c>
      <c r="E1047" s="230">
        <v>230000</v>
      </c>
      <c r="F1047" s="195"/>
      <c r="G1047" s="245">
        <v>230000</v>
      </c>
      <c r="H1047" s="125"/>
      <c r="I1047" s="125"/>
      <c r="J1047" s="126"/>
      <c r="K1047" s="126"/>
      <c r="L1047" s="137"/>
      <c r="M1047" s="137"/>
      <c r="N1047" s="126"/>
      <c r="O1047" s="125"/>
      <c r="P1047" s="125"/>
      <c r="Q1047" s="137"/>
      <c r="R1047" s="137"/>
      <c r="S1047" s="137"/>
      <c r="T1047" s="137"/>
    </row>
    <row r="1048" spans="1:20" ht="15.75" x14ac:dyDescent="0.25">
      <c r="A1048" s="195">
        <v>86</v>
      </c>
      <c r="B1048" s="195" t="s">
        <v>5025</v>
      </c>
      <c r="C1048" s="196" t="s">
        <v>4827</v>
      </c>
      <c r="D1048" s="197" t="s">
        <v>3504</v>
      </c>
      <c r="E1048" s="230">
        <v>230000</v>
      </c>
      <c r="F1048" s="195"/>
      <c r="G1048" s="245">
        <v>230000</v>
      </c>
      <c r="H1048" s="125"/>
      <c r="I1048" s="125"/>
      <c r="J1048" s="126"/>
      <c r="K1048" s="126"/>
      <c r="L1048" s="137"/>
      <c r="M1048" s="137"/>
      <c r="N1048" s="126"/>
      <c r="O1048" s="125"/>
      <c r="P1048" s="125"/>
      <c r="Q1048" s="137"/>
      <c r="R1048" s="137"/>
      <c r="S1048" s="137"/>
      <c r="T1048" s="137"/>
    </row>
    <row r="1049" spans="1:20" ht="15.75" x14ac:dyDescent="0.25">
      <c r="A1049" s="195">
        <v>87</v>
      </c>
      <c r="B1049" s="195" t="s">
        <v>5026</v>
      </c>
      <c r="C1049" s="196" t="s">
        <v>4827</v>
      </c>
      <c r="D1049" s="197" t="s">
        <v>4456</v>
      </c>
      <c r="E1049" s="230">
        <v>560000</v>
      </c>
      <c r="F1049" s="195"/>
      <c r="G1049" s="245">
        <v>560000</v>
      </c>
      <c r="H1049" s="125"/>
      <c r="I1049" s="125"/>
      <c r="J1049" s="126"/>
      <c r="K1049" s="126"/>
      <c r="L1049" s="137"/>
      <c r="M1049" s="137"/>
      <c r="N1049" s="126"/>
      <c r="O1049" s="125"/>
      <c r="P1049" s="125"/>
      <c r="Q1049" s="137"/>
      <c r="R1049" s="137"/>
      <c r="S1049" s="137"/>
      <c r="T1049" s="137"/>
    </row>
    <row r="1050" spans="1:20" ht="15.75" x14ac:dyDescent="0.25">
      <c r="A1050" s="195">
        <v>88</v>
      </c>
      <c r="B1050" s="195" t="s">
        <v>5027</v>
      </c>
      <c r="C1050" s="196" t="s">
        <v>4828</v>
      </c>
      <c r="D1050" s="197" t="s">
        <v>4456</v>
      </c>
      <c r="E1050" s="230">
        <v>560000</v>
      </c>
      <c r="F1050" s="195"/>
      <c r="G1050" s="245">
        <v>560000</v>
      </c>
      <c r="H1050" s="125"/>
      <c r="I1050" s="125"/>
      <c r="J1050" s="126"/>
      <c r="K1050" s="126"/>
      <c r="L1050" s="137"/>
      <c r="M1050" s="137"/>
      <c r="N1050" s="126"/>
      <c r="O1050" s="125"/>
      <c r="P1050" s="125"/>
      <c r="Q1050" s="137"/>
      <c r="R1050" s="137"/>
      <c r="S1050" s="137"/>
      <c r="T1050" s="137"/>
    </row>
    <row r="1051" spans="1:20" ht="15.75" x14ac:dyDescent="0.25">
      <c r="A1051" s="195">
        <v>89</v>
      </c>
      <c r="B1051" s="195" t="s">
        <v>5028</v>
      </c>
      <c r="C1051" s="196" t="s">
        <v>4828</v>
      </c>
      <c r="D1051" s="197" t="s">
        <v>3504</v>
      </c>
      <c r="E1051" s="230">
        <v>230000</v>
      </c>
      <c r="F1051" s="195"/>
      <c r="G1051" s="245">
        <v>230000</v>
      </c>
      <c r="H1051" s="125"/>
      <c r="I1051" s="125"/>
      <c r="J1051" s="126"/>
      <c r="K1051" s="126"/>
      <c r="L1051" s="137"/>
      <c r="M1051" s="137"/>
      <c r="N1051" s="126"/>
      <c r="O1051" s="125"/>
      <c r="P1051" s="125"/>
      <c r="Q1051" s="137"/>
      <c r="R1051" s="137"/>
      <c r="S1051" s="137"/>
      <c r="T1051" s="137"/>
    </row>
    <row r="1052" spans="1:20" ht="15.75" x14ac:dyDescent="0.25">
      <c r="A1052" s="195">
        <v>90</v>
      </c>
      <c r="B1052" s="195" t="s">
        <v>5029</v>
      </c>
      <c r="C1052" s="196" t="s">
        <v>4829</v>
      </c>
      <c r="D1052" s="197" t="s">
        <v>4456</v>
      </c>
      <c r="E1052" s="230">
        <v>560000</v>
      </c>
      <c r="F1052" s="195"/>
      <c r="G1052" s="245">
        <v>560000</v>
      </c>
      <c r="H1052" s="125"/>
      <c r="I1052" s="125"/>
      <c r="J1052" s="126"/>
      <c r="K1052" s="126"/>
      <c r="L1052" s="137"/>
      <c r="M1052" s="137"/>
      <c r="N1052" s="126"/>
      <c r="O1052" s="125"/>
      <c r="P1052" s="125"/>
      <c r="Q1052" s="137"/>
      <c r="R1052" s="137"/>
      <c r="S1052" s="137"/>
      <c r="T1052" s="137"/>
    </row>
    <row r="1053" spans="1:20" ht="15.75" x14ac:dyDescent="0.25">
      <c r="A1053" s="195">
        <v>91</v>
      </c>
      <c r="B1053" s="195" t="s">
        <v>5030</v>
      </c>
      <c r="C1053" s="192" t="s">
        <v>4829</v>
      </c>
      <c r="D1053" s="197" t="s">
        <v>3504</v>
      </c>
      <c r="E1053" s="230">
        <v>230000</v>
      </c>
      <c r="F1053" s="195"/>
      <c r="G1053" s="245">
        <v>230000</v>
      </c>
      <c r="H1053" s="125"/>
      <c r="I1053" s="125"/>
      <c r="J1053" s="126"/>
      <c r="K1053" s="126"/>
      <c r="L1053" s="137"/>
      <c r="M1053" s="137"/>
      <c r="N1053" s="126"/>
      <c r="O1053" s="125"/>
      <c r="P1053" s="125"/>
      <c r="Q1053" s="137"/>
      <c r="R1053" s="137"/>
      <c r="S1053" s="137"/>
      <c r="T1053" s="137"/>
    </row>
    <row r="1054" spans="1:20" ht="15.75" x14ac:dyDescent="0.25">
      <c r="A1054" s="195">
        <v>92</v>
      </c>
      <c r="B1054" s="195" t="s">
        <v>5031</v>
      </c>
      <c r="C1054" s="192" t="s">
        <v>4830</v>
      </c>
      <c r="D1054" s="197" t="s">
        <v>3504</v>
      </c>
      <c r="E1054" s="230">
        <v>230000</v>
      </c>
      <c r="F1054" s="195"/>
      <c r="G1054" s="245">
        <v>230000</v>
      </c>
      <c r="H1054" s="125"/>
      <c r="I1054" s="125"/>
      <c r="J1054" s="126"/>
      <c r="K1054" s="126"/>
      <c r="L1054" s="137"/>
      <c r="M1054" s="137"/>
      <c r="N1054" s="126"/>
      <c r="O1054" s="125"/>
      <c r="P1054" s="125"/>
      <c r="Q1054" s="137"/>
      <c r="R1054" s="137"/>
      <c r="S1054" s="137"/>
      <c r="T1054" s="137"/>
    </row>
    <row r="1055" spans="1:20" ht="15.75" x14ac:dyDescent="0.25">
      <c r="A1055" s="195">
        <v>93</v>
      </c>
      <c r="B1055" s="195" t="s">
        <v>5032</v>
      </c>
      <c r="C1055" s="192" t="s">
        <v>4830</v>
      </c>
      <c r="D1055" s="197" t="s">
        <v>4456</v>
      </c>
      <c r="E1055" s="230">
        <v>560000</v>
      </c>
      <c r="F1055" s="195"/>
      <c r="G1055" s="245">
        <v>560000</v>
      </c>
      <c r="H1055" s="125"/>
      <c r="I1055" s="125"/>
      <c r="J1055" s="126"/>
      <c r="K1055" s="126"/>
      <c r="L1055" s="137"/>
      <c r="M1055" s="137"/>
      <c r="N1055" s="126"/>
      <c r="O1055" s="125"/>
      <c r="P1055" s="125"/>
      <c r="Q1055" s="137"/>
      <c r="R1055" s="137"/>
      <c r="S1055" s="137"/>
      <c r="T1055" s="137"/>
    </row>
    <row r="1056" spans="1:20" ht="15.75" x14ac:dyDescent="0.25">
      <c r="A1056" s="195">
        <v>94</v>
      </c>
      <c r="B1056" s="195" t="s">
        <v>5033</v>
      </c>
      <c r="C1056" s="196" t="s">
        <v>2955</v>
      </c>
      <c r="D1056" s="197" t="s">
        <v>2576</v>
      </c>
      <c r="E1056" s="230">
        <v>430000</v>
      </c>
      <c r="F1056" s="195"/>
      <c r="G1056" s="245">
        <v>430000</v>
      </c>
      <c r="H1056" s="125"/>
      <c r="I1056" s="125"/>
      <c r="J1056" s="126"/>
      <c r="K1056" s="126"/>
      <c r="L1056" s="137"/>
      <c r="M1056" s="137"/>
      <c r="N1056" s="126"/>
      <c r="O1056" s="125"/>
      <c r="P1056" s="125"/>
      <c r="Q1056" s="137"/>
      <c r="R1056" s="137"/>
      <c r="S1056" s="137"/>
      <c r="T1056" s="137"/>
    </row>
    <row r="1057" spans="1:20" ht="15.75" x14ac:dyDescent="0.25">
      <c r="A1057" s="195">
        <v>95</v>
      </c>
      <c r="B1057" s="195" t="s">
        <v>5034</v>
      </c>
      <c r="C1057" s="196" t="s">
        <v>4831</v>
      </c>
      <c r="D1057" s="197" t="s">
        <v>2576</v>
      </c>
      <c r="E1057" s="230">
        <v>430000</v>
      </c>
      <c r="F1057" s="195"/>
      <c r="G1057" s="245">
        <v>430000</v>
      </c>
      <c r="H1057" s="125"/>
      <c r="I1057" s="125"/>
      <c r="J1057" s="126"/>
      <c r="K1057" s="126"/>
      <c r="L1057" s="137"/>
      <c r="M1057" s="137"/>
      <c r="N1057" s="126"/>
      <c r="O1057" s="125"/>
      <c r="P1057" s="125"/>
      <c r="Q1057" s="137"/>
      <c r="R1057" s="137"/>
      <c r="S1057" s="137"/>
      <c r="T1057" s="137"/>
    </row>
    <row r="1058" spans="1:20" ht="15.75" x14ac:dyDescent="0.25">
      <c r="A1058" s="195">
        <v>96</v>
      </c>
      <c r="B1058" s="195" t="s">
        <v>5035</v>
      </c>
      <c r="C1058" s="196" t="s">
        <v>4832</v>
      </c>
      <c r="D1058" s="197" t="s">
        <v>3504</v>
      </c>
      <c r="E1058" s="230">
        <v>230000</v>
      </c>
      <c r="F1058" s="195"/>
      <c r="G1058" s="245">
        <v>230000</v>
      </c>
      <c r="H1058" s="125"/>
      <c r="I1058" s="125"/>
      <c r="J1058" s="126"/>
      <c r="K1058" s="126"/>
      <c r="L1058" s="137"/>
      <c r="M1058" s="137"/>
      <c r="N1058" s="126"/>
      <c r="O1058" s="125"/>
      <c r="P1058" s="125"/>
      <c r="Q1058" s="137"/>
      <c r="R1058" s="137"/>
      <c r="S1058" s="137"/>
      <c r="T1058" s="137"/>
    </row>
    <row r="1059" spans="1:20" ht="15.75" x14ac:dyDescent="0.25">
      <c r="A1059" s="195">
        <v>97</v>
      </c>
      <c r="B1059" s="195" t="s">
        <v>5036</v>
      </c>
      <c r="C1059" s="196" t="s">
        <v>4832</v>
      </c>
      <c r="D1059" s="197" t="s">
        <v>4456</v>
      </c>
      <c r="E1059" s="230">
        <v>560000</v>
      </c>
      <c r="F1059" s="195"/>
      <c r="G1059" s="245">
        <v>560000</v>
      </c>
      <c r="H1059" s="125"/>
      <c r="I1059" s="125"/>
      <c r="J1059" s="126"/>
      <c r="K1059" s="126"/>
      <c r="L1059" s="137"/>
      <c r="M1059" s="137"/>
      <c r="N1059" s="126"/>
      <c r="O1059" s="125"/>
      <c r="P1059" s="125"/>
      <c r="Q1059" s="137"/>
      <c r="R1059" s="137"/>
      <c r="S1059" s="137"/>
      <c r="T1059" s="137"/>
    </row>
    <row r="1060" spans="1:20" ht="15.75" x14ac:dyDescent="0.25">
      <c r="A1060" s="195">
        <v>98</v>
      </c>
      <c r="B1060" s="195" t="s">
        <v>5037</v>
      </c>
      <c r="C1060" s="196" t="s">
        <v>4833</v>
      </c>
      <c r="D1060" s="197" t="s">
        <v>2576</v>
      </c>
      <c r="E1060" s="230">
        <v>430000</v>
      </c>
      <c r="F1060" s="195"/>
      <c r="G1060" s="245">
        <v>430000</v>
      </c>
      <c r="H1060" s="125"/>
      <c r="I1060" s="125"/>
      <c r="J1060" s="126"/>
      <c r="K1060" s="126"/>
      <c r="L1060" s="137"/>
      <c r="M1060" s="137"/>
      <c r="N1060" s="126"/>
      <c r="O1060" s="125"/>
      <c r="P1060" s="125"/>
      <c r="Q1060" s="137"/>
      <c r="R1060" s="137"/>
      <c r="S1060" s="137"/>
      <c r="T1060" s="137"/>
    </row>
    <row r="1061" spans="1:20" ht="15.75" x14ac:dyDescent="0.25">
      <c r="A1061" s="195">
        <v>99</v>
      </c>
      <c r="B1061" s="195" t="s">
        <v>5038</v>
      </c>
      <c r="C1061" s="192" t="s">
        <v>4834</v>
      </c>
      <c r="D1061" s="197" t="s">
        <v>2576</v>
      </c>
      <c r="E1061" s="230">
        <v>430000</v>
      </c>
      <c r="F1061" s="195"/>
      <c r="G1061" s="245">
        <v>430000</v>
      </c>
      <c r="H1061" s="125"/>
      <c r="I1061" s="125"/>
      <c r="J1061" s="126"/>
      <c r="K1061" s="126"/>
      <c r="L1061" s="137"/>
      <c r="M1061" s="137"/>
      <c r="N1061" s="126"/>
      <c r="O1061" s="125"/>
      <c r="P1061" s="125"/>
      <c r="Q1061" s="137"/>
      <c r="R1061" s="137"/>
      <c r="S1061" s="137"/>
      <c r="T1061" s="137"/>
    </row>
    <row r="1062" spans="1:20" ht="15.75" x14ac:dyDescent="0.25">
      <c r="A1062" s="195">
        <v>100</v>
      </c>
      <c r="B1062" s="195" t="s">
        <v>5039</v>
      </c>
      <c r="C1062" s="196" t="s">
        <v>4542</v>
      </c>
      <c r="D1062" s="197" t="s">
        <v>2576</v>
      </c>
      <c r="E1062" s="230">
        <v>430000</v>
      </c>
      <c r="F1062" s="195"/>
      <c r="G1062" s="245">
        <v>430000</v>
      </c>
      <c r="H1062" s="125"/>
      <c r="I1062" s="125"/>
      <c r="J1062" s="126"/>
      <c r="K1062" s="126"/>
      <c r="L1062" s="137"/>
      <c r="M1062" s="137"/>
      <c r="N1062" s="126"/>
      <c r="O1062" s="125"/>
      <c r="P1062" s="125"/>
      <c r="Q1062" s="137"/>
      <c r="R1062" s="137"/>
      <c r="S1062" s="137"/>
      <c r="T1062" s="137"/>
    </row>
    <row r="1063" spans="1:20" ht="15.75" x14ac:dyDescent="0.25">
      <c r="A1063" s="195">
        <v>101</v>
      </c>
      <c r="B1063" s="195" t="s">
        <v>5040</v>
      </c>
      <c r="C1063" s="196" t="s">
        <v>4835</v>
      </c>
      <c r="D1063" s="197" t="s">
        <v>1002</v>
      </c>
      <c r="E1063" s="230">
        <v>210000</v>
      </c>
      <c r="F1063" s="195"/>
      <c r="G1063" s="245">
        <v>210000</v>
      </c>
      <c r="H1063" s="125"/>
      <c r="I1063" s="125"/>
      <c r="J1063" s="126"/>
      <c r="K1063" s="126"/>
      <c r="L1063" s="137"/>
      <c r="M1063" s="137"/>
      <c r="N1063" s="126"/>
      <c r="O1063" s="125"/>
      <c r="P1063" s="125"/>
      <c r="Q1063" s="137"/>
      <c r="R1063" s="137"/>
      <c r="S1063" s="137"/>
      <c r="T1063" s="137"/>
    </row>
    <row r="1064" spans="1:20" ht="15.75" x14ac:dyDescent="0.25">
      <c r="A1064" s="195">
        <v>102</v>
      </c>
      <c r="B1064" s="195" t="s">
        <v>5041</v>
      </c>
      <c r="C1064" s="196" t="s">
        <v>4835</v>
      </c>
      <c r="D1064" s="197" t="s">
        <v>2576</v>
      </c>
      <c r="E1064" s="230">
        <v>430000</v>
      </c>
      <c r="F1064" s="195"/>
      <c r="G1064" s="245">
        <v>430000</v>
      </c>
      <c r="H1064" s="125"/>
      <c r="I1064" s="125"/>
      <c r="J1064" s="126"/>
      <c r="K1064" s="126"/>
      <c r="L1064" s="137"/>
      <c r="M1064" s="137"/>
      <c r="N1064" s="126"/>
      <c r="O1064" s="125"/>
      <c r="P1064" s="125"/>
      <c r="Q1064" s="137"/>
      <c r="R1064" s="137"/>
      <c r="S1064" s="137"/>
      <c r="T1064" s="137"/>
    </row>
    <row r="1065" spans="1:20" ht="15.75" x14ac:dyDescent="0.25">
      <c r="A1065" s="195">
        <v>103</v>
      </c>
      <c r="B1065" s="195" t="s">
        <v>5042</v>
      </c>
      <c r="C1065" s="196" t="s">
        <v>3349</v>
      </c>
      <c r="D1065" s="197" t="s">
        <v>4836</v>
      </c>
      <c r="E1065" s="230">
        <v>430000</v>
      </c>
      <c r="F1065" s="195"/>
      <c r="G1065" s="245">
        <v>430000</v>
      </c>
      <c r="H1065" s="125"/>
      <c r="I1065" s="125"/>
      <c r="J1065" s="126"/>
      <c r="K1065" s="126"/>
      <c r="L1065" s="137"/>
      <c r="M1065" s="137"/>
      <c r="N1065" s="126"/>
      <c r="O1065" s="125"/>
      <c r="P1065" s="125"/>
      <c r="Q1065" s="137"/>
      <c r="R1065" s="137"/>
      <c r="S1065" s="137"/>
      <c r="T1065" s="137"/>
    </row>
    <row r="1066" spans="1:20" ht="15.75" x14ac:dyDescent="0.25">
      <c r="A1066" s="195">
        <v>104</v>
      </c>
      <c r="B1066" s="195" t="s">
        <v>5043</v>
      </c>
      <c r="C1066" s="196" t="s">
        <v>4837</v>
      </c>
      <c r="D1066" s="197" t="s">
        <v>2576</v>
      </c>
      <c r="E1066" s="230">
        <v>430000</v>
      </c>
      <c r="F1066" s="195"/>
      <c r="G1066" s="245">
        <v>430000</v>
      </c>
      <c r="H1066" s="125"/>
      <c r="I1066" s="125"/>
      <c r="J1066" s="126"/>
      <c r="K1066" s="126"/>
      <c r="L1066" s="137"/>
      <c r="M1066" s="137"/>
      <c r="N1066" s="126"/>
      <c r="O1066" s="125"/>
      <c r="P1066" s="125"/>
      <c r="Q1066" s="137"/>
      <c r="R1066" s="137"/>
      <c r="S1066" s="137"/>
      <c r="T1066" s="137"/>
    </row>
    <row r="1067" spans="1:20" ht="15.75" x14ac:dyDescent="0.25">
      <c r="A1067" s="195">
        <v>105</v>
      </c>
      <c r="B1067" s="195" t="s">
        <v>5044</v>
      </c>
      <c r="C1067" s="196" t="s">
        <v>4154</v>
      </c>
      <c r="D1067" s="197" t="s">
        <v>2576</v>
      </c>
      <c r="E1067" s="230">
        <v>430000</v>
      </c>
      <c r="F1067" s="195"/>
      <c r="G1067" s="245">
        <v>430000</v>
      </c>
      <c r="H1067" s="125"/>
      <c r="I1067" s="125"/>
      <c r="J1067" s="126"/>
      <c r="K1067" s="126"/>
      <c r="L1067" s="137"/>
      <c r="M1067" s="137"/>
      <c r="N1067" s="126"/>
      <c r="O1067" s="125"/>
      <c r="P1067" s="125"/>
      <c r="Q1067" s="137"/>
      <c r="R1067" s="137"/>
      <c r="S1067" s="137"/>
      <c r="T1067" s="137"/>
    </row>
    <row r="1068" spans="1:20" ht="15.75" x14ac:dyDescent="0.25">
      <c r="A1068" s="195">
        <v>106</v>
      </c>
      <c r="B1068" s="195" t="s">
        <v>5045</v>
      </c>
      <c r="C1068" s="196" t="s">
        <v>4838</v>
      </c>
      <c r="D1068" s="197" t="s">
        <v>2576</v>
      </c>
      <c r="E1068" s="230">
        <v>430000</v>
      </c>
      <c r="F1068" s="195"/>
      <c r="G1068" s="245">
        <v>430000</v>
      </c>
      <c r="H1068" s="125"/>
      <c r="I1068" s="125"/>
      <c r="J1068" s="126"/>
      <c r="K1068" s="126"/>
      <c r="L1068" s="137"/>
      <c r="M1068" s="137"/>
      <c r="N1068" s="126"/>
      <c r="O1068" s="125"/>
      <c r="P1068" s="125"/>
      <c r="Q1068" s="137"/>
      <c r="R1068" s="137"/>
      <c r="S1068" s="137"/>
      <c r="T1068" s="137"/>
    </row>
    <row r="1069" spans="1:20" ht="15.75" x14ac:dyDescent="0.25">
      <c r="A1069" s="195">
        <v>107</v>
      </c>
      <c r="B1069" s="195" t="s">
        <v>5046</v>
      </c>
      <c r="C1069" s="196" t="s">
        <v>3119</v>
      </c>
      <c r="D1069" s="197" t="s">
        <v>2576</v>
      </c>
      <c r="E1069" s="230">
        <v>430000</v>
      </c>
      <c r="F1069" s="195"/>
      <c r="G1069" s="245">
        <v>430000</v>
      </c>
      <c r="H1069" s="125"/>
      <c r="I1069" s="125"/>
      <c r="J1069" s="126"/>
      <c r="K1069" s="126"/>
      <c r="L1069" s="137"/>
      <c r="M1069" s="137"/>
      <c r="N1069" s="126"/>
      <c r="O1069" s="125"/>
      <c r="P1069" s="125"/>
      <c r="Q1069" s="137"/>
      <c r="R1069" s="137"/>
      <c r="S1069" s="137"/>
      <c r="T1069" s="137"/>
    </row>
    <row r="1070" spans="1:20" ht="15.75" x14ac:dyDescent="0.25">
      <c r="A1070" s="195">
        <v>108</v>
      </c>
      <c r="B1070" s="195" t="s">
        <v>5047</v>
      </c>
      <c r="C1070" s="196" t="s">
        <v>4839</v>
      </c>
      <c r="D1070" s="197" t="s">
        <v>2576</v>
      </c>
      <c r="E1070" s="230">
        <v>430000</v>
      </c>
      <c r="F1070" s="248"/>
      <c r="G1070" s="245">
        <v>430000</v>
      </c>
      <c r="H1070" s="125"/>
      <c r="I1070" s="125"/>
      <c r="J1070" s="126"/>
      <c r="K1070" s="126"/>
      <c r="L1070" s="137"/>
      <c r="M1070" s="137"/>
      <c r="N1070" s="126"/>
      <c r="O1070" s="125"/>
      <c r="P1070" s="125"/>
      <c r="Q1070" s="137"/>
      <c r="R1070" s="137"/>
      <c r="S1070" s="137"/>
      <c r="T1070" s="137"/>
    </row>
    <row r="1071" spans="1:20" ht="15.75" x14ac:dyDescent="0.25">
      <c r="A1071" s="195">
        <v>109</v>
      </c>
      <c r="B1071" s="195" t="s">
        <v>5048</v>
      </c>
      <c r="C1071" s="196" t="s">
        <v>4840</v>
      </c>
      <c r="D1071" s="197" t="s">
        <v>4456</v>
      </c>
      <c r="E1071" s="230">
        <v>560000</v>
      </c>
      <c r="F1071" s="195"/>
      <c r="G1071" s="125"/>
      <c r="H1071" s="125"/>
      <c r="I1071" s="125"/>
      <c r="J1071" s="126"/>
      <c r="K1071" s="126"/>
      <c r="L1071" s="137"/>
      <c r="M1071" s="137"/>
      <c r="N1071" s="126"/>
      <c r="O1071" s="125"/>
      <c r="P1071" s="125"/>
      <c r="Q1071" s="137"/>
      <c r="R1071" s="137"/>
      <c r="S1071" s="137"/>
      <c r="T1071" s="137"/>
    </row>
    <row r="1072" spans="1:20" ht="15.75" x14ac:dyDescent="0.25">
      <c r="A1072" s="195">
        <v>110</v>
      </c>
      <c r="B1072" s="195" t="s">
        <v>5049</v>
      </c>
      <c r="C1072" s="196" t="s">
        <v>4840</v>
      </c>
      <c r="D1072" s="197" t="s">
        <v>3504</v>
      </c>
      <c r="E1072" s="230">
        <v>230000</v>
      </c>
      <c r="F1072" s="195"/>
      <c r="G1072" s="125"/>
      <c r="H1072" s="125"/>
      <c r="I1072" s="125"/>
      <c r="J1072" s="126"/>
      <c r="K1072" s="126"/>
      <c r="L1072" s="137"/>
      <c r="M1072" s="137"/>
      <c r="N1072" s="126"/>
      <c r="O1072" s="125"/>
      <c r="P1072" s="125"/>
      <c r="Q1072" s="137"/>
      <c r="R1072" s="137"/>
      <c r="S1072" s="137"/>
      <c r="T1072" s="137"/>
    </row>
    <row r="1073" spans="1:20" ht="15.75" x14ac:dyDescent="0.25">
      <c r="A1073" s="195">
        <v>111</v>
      </c>
      <c r="B1073" s="195" t="s">
        <v>5050</v>
      </c>
      <c r="C1073" s="196" t="s">
        <v>4841</v>
      </c>
      <c r="D1073" s="197" t="s">
        <v>4456</v>
      </c>
      <c r="E1073" s="230">
        <v>560000</v>
      </c>
      <c r="F1073" s="195"/>
      <c r="G1073" s="125"/>
      <c r="H1073" s="125"/>
      <c r="I1073" s="125"/>
      <c r="J1073" s="126"/>
      <c r="K1073" s="126"/>
      <c r="L1073" s="137"/>
      <c r="M1073" s="137"/>
      <c r="N1073" s="126"/>
      <c r="O1073" s="125"/>
      <c r="P1073" s="125"/>
      <c r="Q1073" s="137"/>
      <c r="R1073" s="137"/>
      <c r="S1073" s="137"/>
      <c r="T1073" s="137"/>
    </row>
    <row r="1074" spans="1:20" ht="15.75" x14ac:dyDescent="0.25">
      <c r="A1074" s="195">
        <v>112</v>
      </c>
      <c r="B1074" s="195" t="s">
        <v>5051</v>
      </c>
      <c r="C1074" s="196" t="s">
        <v>4841</v>
      </c>
      <c r="D1074" s="197" t="s">
        <v>3504</v>
      </c>
      <c r="E1074" s="230">
        <v>230000</v>
      </c>
      <c r="F1074" s="195"/>
      <c r="G1074" s="125"/>
      <c r="H1074" s="125"/>
      <c r="I1074" s="125"/>
      <c r="J1074" s="126"/>
      <c r="K1074" s="126"/>
      <c r="L1074" s="137"/>
      <c r="M1074" s="137"/>
      <c r="N1074" s="126"/>
      <c r="O1074" s="125"/>
      <c r="P1074" s="125"/>
      <c r="Q1074" s="137"/>
      <c r="R1074" s="137"/>
      <c r="S1074" s="137"/>
      <c r="T1074" s="137"/>
    </row>
    <row r="1075" spans="1:20" ht="15.75" x14ac:dyDescent="0.25">
      <c r="A1075" s="195">
        <v>113</v>
      </c>
      <c r="B1075" s="195" t="s">
        <v>5052</v>
      </c>
      <c r="C1075" s="196" t="s">
        <v>4843</v>
      </c>
      <c r="D1075" s="197" t="s">
        <v>4456</v>
      </c>
      <c r="E1075" s="230">
        <v>560000</v>
      </c>
      <c r="F1075" s="195"/>
      <c r="G1075" s="125"/>
      <c r="H1075" s="125"/>
      <c r="I1075" s="125"/>
      <c r="J1075" s="126"/>
      <c r="K1075" s="126"/>
      <c r="L1075" s="137"/>
      <c r="M1075" s="137"/>
      <c r="N1075" s="126"/>
      <c r="O1075" s="125"/>
      <c r="P1075" s="125"/>
      <c r="Q1075" s="137"/>
      <c r="R1075" s="137"/>
      <c r="S1075" s="137"/>
      <c r="T1075" s="137"/>
    </row>
    <row r="1076" spans="1:20" ht="15.75" x14ac:dyDescent="0.25">
      <c r="A1076" s="195">
        <v>114</v>
      </c>
      <c r="B1076" s="195" t="s">
        <v>5053</v>
      </c>
      <c r="C1076" s="196" t="s">
        <v>4843</v>
      </c>
      <c r="D1076" s="197" t="s">
        <v>3504</v>
      </c>
      <c r="E1076" s="230">
        <v>230000</v>
      </c>
      <c r="F1076" s="195"/>
      <c r="G1076" s="125"/>
      <c r="H1076" s="125"/>
      <c r="I1076" s="125"/>
      <c r="J1076" s="126"/>
      <c r="K1076" s="126"/>
      <c r="L1076" s="137"/>
      <c r="M1076" s="137"/>
      <c r="N1076" s="126"/>
      <c r="O1076" s="125"/>
      <c r="P1076" s="125"/>
      <c r="Q1076" s="137"/>
      <c r="R1076" s="137"/>
      <c r="S1076" s="137"/>
      <c r="T1076" s="137"/>
    </row>
    <row r="1077" spans="1:20" ht="15.75" x14ac:dyDescent="0.25">
      <c r="A1077" s="195">
        <v>115</v>
      </c>
      <c r="B1077" s="195" t="s">
        <v>5054</v>
      </c>
      <c r="C1077" s="196" t="s">
        <v>4844</v>
      </c>
      <c r="D1077" s="197" t="s">
        <v>4804</v>
      </c>
      <c r="E1077" s="230">
        <v>640000</v>
      </c>
      <c r="F1077" s="195"/>
      <c r="G1077" s="125"/>
      <c r="H1077" s="125"/>
      <c r="I1077" s="125"/>
      <c r="J1077" s="126"/>
      <c r="K1077" s="126"/>
      <c r="L1077" s="137"/>
      <c r="M1077" s="137"/>
      <c r="N1077" s="126"/>
      <c r="O1077" s="125"/>
      <c r="P1077" s="125"/>
      <c r="Q1077" s="137"/>
      <c r="R1077" s="137"/>
      <c r="S1077" s="137"/>
      <c r="T1077" s="137"/>
    </row>
    <row r="1078" spans="1:20" ht="15.75" x14ac:dyDescent="0.25">
      <c r="A1078" s="195">
        <v>116</v>
      </c>
      <c r="B1078" s="195" t="s">
        <v>5055</v>
      </c>
      <c r="C1078" s="196" t="s">
        <v>4845</v>
      </c>
      <c r="D1078" s="197" t="s">
        <v>4804</v>
      </c>
      <c r="E1078" s="230">
        <v>640000</v>
      </c>
      <c r="F1078" s="195"/>
      <c r="G1078" s="125"/>
      <c r="H1078" s="125"/>
      <c r="I1078" s="125"/>
      <c r="J1078" s="126"/>
      <c r="K1078" s="126"/>
      <c r="L1078" s="137"/>
      <c r="M1078" s="137"/>
      <c r="N1078" s="126"/>
      <c r="O1078" s="125"/>
      <c r="P1078" s="125"/>
      <c r="Q1078" s="137"/>
      <c r="R1078" s="137"/>
      <c r="S1078" s="137"/>
      <c r="T1078" s="137"/>
    </row>
    <row r="1079" spans="1:20" ht="15.75" x14ac:dyDescent="0.25">
      <c r="A1079" s="195">
        <v>117</v>
      </c>
      <c r="B1079" s="195" t="s">
        <v>5056</v>
      </c>
      <c r="C1079" s="196" t="s">
        <v>4846</v>
      </c>
      <c r="D1079" s="197" t="s">
        <v>4804</v>
      </c>
      <c r="E1079" s="230">
        <v>640000</v>
      </c>
      <c r="F1079" s="195"/>
      <c r="G1079" s="125"/>
      <c r="H1079" s="125"/>
      <c r="I1079" s="125"/>
      <c r="J1079" s="126"/>
      <c r="K1079" s="126"/>
      <c r="L1079" s="137"/>
      <c r="M1079" s="137"/>
      <c r="N1079" s="126"/>
      <c r="O1079" s="125"/>
      <c r="P1079" s="125"/>
      <c r="Q1079" s="137"/>
      <c r="R1079" s="137"/>
      <c r="S1079" s="137"/>
      <c r="T1079" s="137"/>
    </row>
    <row r="1080" spans="1:20" ht="15.75" x14ac:dyDescent="0.25">
      <c r="A1080" s="195">
        <v>118</v>
      </c>
      <c r="B1080" s="195" t="s">
        <v>5057</v>
      </c>
      <c r="C1080" s="196" t="s">
        <v>3300</v>
      </c>
      <c r="D1080" s="197" t="s">
        <v>4456</v>
      </c>
      <c r="E1080" s="230">
        <v>560000</v>
      </c>
      <c r="F1080" s="195"/>
      <c r="G1080" s="125"/>
      <c r="H1080" s="125"/>
      <c r="I1080" s="125"/>
      <c r="J1080" s="126"/>
      <c r="K1080" s="126"/>
      <c r="L1080" s="137"/>
      <c r="M1080" s="137"/>
      <c r="N1080" s="126"/>
      <c r="O1080" s="125"/>
      <c r="P1080" s="125"/>
      <c r="Q1080" s="137"/>
      <c r="R1080" s="137"/>
      <c r="S1080" s="137"/>
      <c r="T1080" s="137"/>
    </row>
    <row r="1081" spans="1:20" ht="15.75" x14ac:dyDescent="0.25">
      <c r="A1081" s="195">
        <v>119</v>
      </c>
      <c r="B1081" s="195" t="s">
        <v>5058</v>
      </c>
      <c r="C1081" s="196" t="s">
        <v>3300</v>
      </c>
      <c r="D1081" s="197" t="s">
        <v>3504</v>
      </c>
      <c r="E1081" s="230">
        <v>230000</v>
      </c>
      <c r="F1081" s="195"/>
      <c r="G1081" s="125"/>
      <c r="H1081" s="125"/>
      <c r="I1081" s="125"/>
      <c r="J1081" s="126"/>
      <c r="K1081" s="126"/>
      <c r="L1081" s="137"/>
      <c r="M1081" s="137"/>
      <c r="N1081" s="126"/>
      <c r="O1081" s="125"/>
      <c r="P1081" s="125"/>
      <c r="Q1081" s="137"/>
      <c r="R1081" s="137"/>
      <c r="S1081" s="137"/>
      <c r="T1081" s="137"/>
    </row>
    <row r="1082" spans="1:20" ht="15.75" x14ac:dyDescent="0.25">
      <c r="A1082" s="195">
        <v>120</v>
      </c>
      <c r="B1082" s="195" t="s">
        <v>5059</v>
      </c>
      <c r="C1082" s="196" t="s">
        <v>4847</v>
      </c>
      <c r="D1082" s="197" t="s">
        <v>3504</v>
      </c>
      <c r="E1082" s="230">
        <v>230000</v>
      </c>
      <c r="F1082" s="195"/>
      <c r="G1082" s="125"/>
      <c r="H1082" s="125"/>
      <c r="I1082" s="125"/>
      <c r="J1082" s="126"/>
      <c r="K1082" s="126"/>
      <c r="L1082" s="137"/>
      <c r="M1082" s="137"/>
      <c r="N1082" s="126"/>
      <c r="O1082" s="125"/>
      <c r="P1082" s="125"/>
      <c r="Q1082" s="137"/>
      <c r="R1082" s="137"/>
      <c r="S1082" s="137"/>
      <c r="T1082" s="137"/>
    </row>
    <row r="1083" spans="1:20" ht="15.75" x14ac:dyDescent="0.25">
      <c r="A1083" s="195">
        <v>121</v>
      </c>
      <c r="B1083" s="195" t="s">
        <v>5060</v>
      </c>
      <c r="C1083" s="196" t="s">
        <v>4847</v>
      </c>
      <c r="D1083" s="197" t="s">
        <v>4456</v>
      </c>
      <c r="E1083" s="230">
        <v>560000</v>
      </c>
      <c r="F1083" s="195"/>
      <c r="G1083" s="125"/>
      <c r="H1083" s="125"/>
      <c r="I1083" s="125"/>
      <c r="J1083" s="126"/>
      <c r="K1083" s="126"/>
      <c r="L1083" s="137"/>
      <c r="M1083" s="137"/>
      <c r="N1083" s="126"/>
      <c r="O1083" s="125"/>
      <c r="P1083" s="125"/>
      <c r="Q1083" s="137"/>
      <c r="R1083" s="137"/>
      <c r="S1083" s="137"/>
      <c r="T1083" s="137"/>
    </row>
    <row r="1084" spans="1:20" ht="15.75" x14ac:dyDescent="0.25">
      <c r="A1084" s="195">
        <v>122</v>
      </c>
      <c r="B1084" s="195" t="s">
        <v>5061</v>
      </c>
      <c r="C1084" s="196" t="s">
        <v>4848</v>
      </c>
      <c r="D1084" s="197" t="s">
        <v>3504</v>
      </c>
      <c r="E1084" s="230">
        <v>230000</v>
      </c>
      <c r="F1084" s="195"/>
      <c r="G1084" s="125"/>
      <c r="H1084" s="125"/>
      <c r="I1084" s="125"/>
      <c r="J1084" s="126"/>
      <c r="K1084" s="126"/>
      <c r="L1084" s="137"/>
      <c r="M1084" s="137"/>
      <c r="N1084" s="126"/>
      <c r="O1084" s="125"/>
      <c r="P1084" s="125"/>
      <c r="Q1084" s="137"/>
      <c r="R1084" s="137"/>
      <c r="S1084" s="137"/>
      <c r="T1084" s="137"/>
    </row>
    <row r="1085" spans="1:20" ht="15.75" x14ac:dyDescent="0.25">
      <c r="A1085" s="195">
        <v>123</v>
      </c>
      <c r="B1085" s="195" t="s">
        <v>5062</v>
      </c>
      <c r="C1085" s="196" t="s">
        <v>4848</v>
      </c>
      <c r="D1085" s="197" t="s">
        <v>4456</v>
      </c>
      <c r="E1085" s="230">
        <v>560000</v>
      </c>
      <c r="F1085" s="195"/>
      <c r="G1085" s="125"/>
      <c r="H1085" s="125"/>
      <c r="I1085" s="125"/>
      <c r="J1085" s="126"/>
      <c r="K1085" s="126"/>
      <c r="L1085" s="137"/>
      <c r="M1085" s="137"/>
      <c r="N1085" s="126"/>
      <c r="O1085" s="125"/>
      <c r="P1085" s="125"/>
      <c r="Q1085" s="137"/>
      <c r="R1085" s="137"/>
      <c r="S1085" s="137"/>
      <c r="T1085" s="137"/>
    </row>
    <row r="1086" spans="1:20" ht="15.75" x14ac:dyDescent="0.25">
      <c r="A1086" s="195">
        <v>124</v>
      </c>
      <c r="B1086" s="195" t="s">
        <v>5063</v>
      </c>
      <c r="C1086" s="196" t="s">
        <v>4849</v>
      </c>
      <c r="D1086" s="197" t="s">
        <v>3504</v>
      </c>
      <c r="E1086" s="230">
        <v>230000</v>
      </c>
      <c r="F1086" s="195"/>
      <c r="G1086" s="125"/>
      <c r="H1086" s="125"/>
      <c r="I1086" s="125"/>
      <c r="J1086" s="126"/>
      <c r="K1086" s="126"/>
      <c r="L1086" s="137"/>
      <c r="M1086" s="137"/>
      <c r="N1086" s="126"/>
      <c r="O1086" s="125"/>
      <c r="P1086" s="125"/>
      <c r="Q1086" s="137"/>
      <c r="R1086" s="137"/>
      <c r="S1086" s="137"/>
      <c r="T1086" s="137"/>
    </row>
    <row r="1087" spans="1:20" ht="15.75" x14ac:dyDescent="0.25">
      <c r="A1087" s="195">
        <v>125</v>
      </c>
      <c r="B1087" s="195" t="s">
        <v>5064</v>
      </c>
      <c r="C1087" s="196" t="s">
        <v>4849</v>
      </c>
      <c r="D1087" s="197" t="s">
        <v>4456</v>
      </c>
      <c r="E1087" s="230">
        <v>560000</v>
      </c>
      <c r="F1087" s="195"/>
      <c r="G1087" s="125"/>
      <c r="H1087" s="125"/>
      <c r="I1087" s="125"/>
      <c r="J1087" s="126"/>
      <c r="K1087" s="126"/>
      <c r="L1087" s="137"/>
      <c r="M1087" s="137"/>
      <c r="N1087" s="126"/>
      <c r="O1087" s="125"/>
      <c r="P1087" s="125"/>
      <c r="Q1087" s="137"/>
      <c r="R1087" s="137"/>
      <c r="S1087" s="137"/>
      <c r="T1087" s="137"/>
    </row>
    <row r="1088" spans="1:20" ht="15.75" x14ac:dyDescent="0.25">
      <c r="A1088" s="195">
        <v>126</v>
      </c>
      <c r="B1088" s="195" t="s">
        <v>5065</v>
      </c>
      <c r="C1088" s="196" t="s">
        <v>4851</v>
      </c>
      <c r="D1088" s="197" t="s">
        <v>4456</v>
      </c>
      <c r="E1088" s="230">
        <v>560000</v>
      </c>
      <c r="F1088" s="195"/>
      <c r="G1088" s="125"/>
      <c r="H1088" s="125"/>
      <c r="I1088" s="125"/>
      <c r="J1088" s="126"/>
      <c r="K1088" s="126"/>
      <c r="L1088" s="137"/>
      <c r="M1088" s="137"/>
      <c r="N1088" s="126"/>
      <c r="O1088" s="125"/>
      <c r="P1088" s="125"/>
      <c r="Q1088" s="137"/>
      <c r="R1088" s="137"/>
      <c r="S1088" s="137"/>
      <c r="T1088" s="137"/>
    </row>
    <row r="1089" spans="1:20" ht="15.75" x14ac:dyDescent="0.25">
      <c r="A1089" s="195">
        <v>127</v>
      </c>
      <c r="B1089" s="195" t="s">
        <v>5066</v>
      </c>
      <c r="C1089" s="196" t="s">
        <v>4851</v>
      </c>
      <c r="D1089" s="197" t="s">
        <v>3504</v>
      </c>
      <c r="E1089" s="230">
        <v>230000</v>
      </c>
      <c r="F1089" s="195"/>
      <c r="G1089" s="125"/>
      <c r="H1089" s="125"/>
      <c r="I1089" s="125"/>
      <c r="J1089" s="126"/>
      <c r="K1089" s="126"/>
      <c r="L1089" s="137"/>
      <c r="M1089" s="137"/>
      <c r="N1089" s="126"/>
      <c r="O1089" s="125"/>
      <c r="P1089" s="125"/>
      <c r="Q1089" s="137"/>
      <c r="R1089" s="137"/>
      <c r="S1089" s="137"/>
      <c r="T1089" s="137"/>
    </row>
    <row r="1090" spans="1:20" ht="15.75" x14ac:dyDescent="0.25">
      <c r="A1090" s="195">
        <v>128</v>
      </c>
      <c r="B1090" s="195" t="s">
        <v>5067</v>
      </c>
      <c r="C1090" s="196" t="s">
        <v>4852</v>
      </c>
      <c r="D1090" s="197" t="s">
        <v>3504</v>
      </c>
      <c r="E1090" s="230">
        <v>230000</v>
      </c>
      <c r="F1090" s="195"/>
      <c r="G1090" s="125"/>
      <c r="H1090" s="125"/>
      <c r="I1090" s="125"/>
      <c r="J1090" s="126"/>
      <c r="K1090" s="126"/>
      <c r="L1090" s="137"/>
      <c r="M1090" s="137"/>
      <c r="N1090" s="126"/>
      <c r="O1090" s="125"/>
      <c r="P1090" s="125"/>
      <c r="Q1090" s="137"/>
      <c r="R1090" s="137"/>
      <c r="S1090" s="137"/>
      <c r="T1090" s="137"/>
    </row>
    <row r="1091" spans="1:20" ht="15.75" x14ac:dyDescent="0.25">
      <c r="A1091" s="195">
        <v>129</v>
      </c>
      <c r="B1091" s="195" t="s">
        <v>5068</v>
      </c>
      <c r="C1091" s="196" t="s">
        <v>4852</v>
      </c>
      <c r="D1091" s="197" t="s">
        <v>4456</v>
      </c>
      <c r="E1091" s="230">
        <v>560000</v>
      </c>
      <c r="F1091" s="195"/>
      <c r="G1091" s="125"/>
      <c r="H1091" s="125"/>
      <c r="I1091" s="125"/>
      <c r="J1091" s="126"/>
      <c r="K1091" s="126"/>
      <c r="L1091" s="137"/>
      <c r="M1091" s="137"/>
      <c r="N1091" s="126"/>
      <c r="O1091" s="125"/>
      <c r="P1091" s="125"/>
      <c r="Q1091" s="137"/>
      <c r="R1091" s="137"/>
      <c r="S1091" s="137"/>
      <c r="T1091" s="137"/>
    </row>
    <row r="1092" spans="1:20" ht="15.75" x14ac:dyDescent="0.25">
      <c r="A1092" s="195">
        <v>130</v>
      </c>
      <c r="B1092" s="195" t="s">
        <v>5069</v>
      </c>
      <c r="C1092" s="192" t="s">
        <v>4853</v>
      </c>
      <c r="D1092" s="197" t="s">
        <v>4456</v>
      </c>
      <c r="E1092" s="230">
        <v>560000</v>
      </c>
      <c r="F1092" s="195"/>
      <c r="G1092" s="125"/>
      <c r="H1092" s="125"/>
      <c r="I1092" s="125"/>
      <c r="J1092" s="126"/>
      <c r="K1092" s="126"/>
      <c r="L1092" s="137"/>
      <c r="M1092" s="137"/>
      <c r="N1092" s="126"/>
      <c r="O1092" s="125"/>
      <c r="P1092" s="125"/>
      <c r="Q1092" s="137"/>
      <c r="R1092" s="137"/>
      <c r="S1092" s="137"/>
      <c r="T1092" s="137"/>
    </row>
    <row r="1093" spans="1:20" ht="15.75" x14ac:dyDescent="0.25">
      <c r="A1093" s="195">
        <v>131</v>
      </c>
      <c r="B1093" s="195" t="s">
        <v>5070</v>
      </c>
      <c r="C1093" s="192" t="s">
        <v>4853</v>
      </c>
      <c r="D1093" s="197" t="s">
        <v>3504</v>
      </c>
      <c r="E1093" s="230">
        <v>230000</v>
      </c>
      <c r="F1093" s="195"/>
      <c r="G1093" s="125"/>
      <c r="H1093" s="125"/>
      <c r="I1093" s="125"/>
      <c r="J1093" s="126"/>
      <c r="K1093" s="126"/>
      <c r="L1093" s="137"/>
      <c r="M1093" s="137"/>
      <c r="N1093" s="126"/>
      <c r="O1093" s="125"/>
      <c r="P1093" s="125"/>
      <c r="Q1093" s="137"/>
      <c r="R1093" s="137"/>
      <c r="S1093" s="137"/>
      <c r="T1093" s="137"/>
    </row>
    <row r="1094" spans="1:20" ht="15.75" x14ac:dyDescent="0.25">
      <c r="A1094" s="195">
        <v>132</v>
      </c>
      <c r="B1094" s="195" t="s">
        <v>5071</v>
      </c>
      <c r="C1094" s="196" t="s">
        <v>4854</v>
      </c>
      <c r="D1094" s="197" t="s">
        <v>3504</v>
      </c>
      <c r="E1094" s="230">
        <v>230000</v>
      </c>
      <c r="F1094" s="195"/>
      <c r="G1094" s="125"/>
      <c r="H1094" s="125"/>
      <c r="I1094" s="125"/>
      <c r="J1094" s="126"/>
      <c r="K1094" s="126"/>
      <c r="L1094" s="137"/>
      <c r="M1094" s="137"/>
      <c r="N1094" s="126"/>
      <c r="O1094" s="125"/>
      <c r="P1094" s="125"/>
      <c r="Q1094" s="137"/>
      <c r="R1094" s="137"/>
      <c r="S1094" s="137"/>
      <c r="T1094" s="137"/>
    </row>
    <row r="1095" spans="1:20" ht="15.75" x14ac:dyDescent="0.25">
      <c r="A1095" s="195">
        <v>133</v>
      </c>
      <c r="B1095" s="195" t="s">
        <v>5072</v>
      </c>
      <c r="C1095" s="196" t="s">
        <v>4854</v>
      </c>
      <c r="D1095" s="197" t="s">
        <v>4456</v>
      </c>
      <c r="E1095" s="230">
        <v>560000</v>
      </c>
      <c r="F1095" s="195"/>
      <c r="G1095" s="125"/>
      <c r="H1095" s="125"/>
      <c r="I1095" s="125"/>
      <c r="J1095" s="126"/>
      <c r="K1095" s="126"/>
      <c r="L1095" s="137"/>
      <c r="M1095" s="137"/>
      <c r="N1095" s="126"/>
      <c r="O1095" s="125"/>
      <c r="P1095" s="125"/>
      <c r="Q1095" s="137"/>
      <c r="R1095" s="137"/>
      <c r="S1095" s="137"/>
      <c r="T1095" s="137"/>
    </row>
    <row r="1096" spans="1:20" ht="15.75" x14ac:dyDescent="0.25">
      <c r="A1096" s="195">
        <v>134</v>
      </c>
      <c r="B1096" s="195" t="s">
        <v>5073</v>
      </c>
      <c r="C1096" s="196" t="s">
        <v>4855</v>
      </c>
      <c r="D1096" s="197" t="s">
        <v>4456</v>
      </c>
      <c r="E1096" s="230">
        <v>560000</v>
      </c>
      <c r="F1096" s="195"/>
      <c r="G1096" s="125"/>
      <c r="H1096" s="125"/>
      <c r="I1096" s="125"/>
      <c r="J1096" s="126"/>
      <c r="K1096" s="126"/>
      <c r="L1096" s="137"/>
      <c r="M1096" s="137"/>
      <c r="N1096" s="126"/>
      <c r="O1096" s="125"/>
      <c r="P1096" s="125"/>
      <c r="Q1096" s="137"/>
      <c r="R1096" s="137"/>
      <c r="S1096" s="137"/>
      <c r="T1096" s="137"/>
    </row>
    <row r="1097" spans="1:20" ht="15.75" x14ac:dyDescent="0.25">
      <c r="A1097" s="195">
        <v>135</v>
      </c>
      <c r="B1097" s="195" t="s">
        <v>5074</v>
      </c>
      <c r="C1097" s="196" t="s">
        <v>4855</v>
      </c>
      <c r="D1097" s="197" t="s">
        <v>3504</v>
      </c>
      <c r="E1097" s="230">
        <v>230000</v>
      </c>
      <c r="F1097" s="195"/>
      <c r="G1097" s="125"/>
      <c r="H1097" s="125"/>
      <c r="I1097" s="125"/>
      <c r="J1097" s="126"/>
      <c r="K1097" s="126"/>
      <c r="L1097" s="137"/>
      <c r="M1097" s="137"/>
      <c r="N1097" s="126"/>
      <c r="O1097" s="125"/>
      <c r="P1097" s="125"/>
      <c r="Q1097" s="137"/>
      <c r="R1097" s="137"/>
      <c r="S1097" s="137"/>
      <c r="T1097" s="137"/>
    </row>
    <row r="1098" spans="1:20" ht="15.75" x14ac:dyDescent="0.25">
      <c r="A1098" s="195">
        <v>136</v>
      </c>
      <c r="B1098" s="195" t="s">
        <v>5075</v>
      </c>
      <c r="C1098" s="196" t="s">
        <v>4856</v>
      </c>
      <c r="D1098" s="197" t="s">
        <v>4857</v>
      </c>
      <c r="E1098" s="230">
        <v>430000</v>
      </c>
      <c r="F1098" s="195"/>
      <c r="G1098" s="125"/>
      <c r="H1098" s="125"/>
      <c r="I1098" s="125"/>
      <c r="J1098" s="126"/>
      <c r="K1098" s="126"/>
      <c r="L1098" s="137"/>
      <c r="M1098" s="137"/>
      <c r="N1098" s="126"/>
      <c r="O1098" s="125"/>
      <c r="P1098" s="125"/>
      <c r="Q1098" s="137"/>
      <c r="R1098" s="137"/>
      <c r="S1098" s="137"/>
      <c r="T1098" s="137"/>
    </row>
    <row r="1099" spans="1:20" ht="15.75" x14ac:dyDescent="0.25">
      <c r="A1099" s="195">
        <v>137</v>
      </c>
      <c r="B1099" s="195" t="s">
        <v>5076</v>
      </c>
      <c r="C1099" s="196" t="s">
        <v>4858</v>
      </c>
      <c r="D1099" s="197" t="s">
        <v>4456</v>
      </c>
      <c r="E1099" s="230">
        <v>560000</v>
      </c>
      <c r="F1099" s="195"/>
      <c r="G1099" s="125"/>
      <c r="H1099" s="125"/>
      <c r="I1099" s="125"/>
      <c r="J1099" s="126"/>
      <c r="K1099" s="126"/>
      <c r="L1099" s="137"/>
      <c r="M1099" s="137"/>
      <c r="N1099" s="126"/>
      <c r="O1099" s="125"/>
      <c r="P1099" s="125"/>
      <c r="Q1099" s="137"/>
      <c r="R1099" s="137"/>
      <c r="S1099" s="137"/>
      <c r="T1099" s="137"/>
    </row>
    <row r="1100" spans="1:20" ht="15.75" x14ac:dyDescent="0.25">
      <c r="A1100" s="195">
        <v>138</v>
      </c>
      <c r="B1100" s="195" t="s">
        <v>5077</v>
      </c>
      <c r="C1100" s="196" t="s">
        <v>4858</v>
      </c>
      <c r="D1100" s="197" t="s">
        <v>3504</v>
      </c>
      <c r="E1100" s="230">
        <v>230000</v>
      </c>
      <c r="F1100" s="195"/>
      <c r="G1100" s="125"/>
      <c r="H1100" s="125"/>
      <c r="I1100" s="125"/>
      <c r="J1100" s="126"/>
      <c r="K1100" s="126"/>
      <c r="L1100" s="137"/>
      <c r="M1100" s="137"/>
      <c r="N1100" s="126"/>
      <c r="O1100" s="125"/>
      <c r="P1100" s="125"/>
      <c r="Q1100" s="137"/>
      <c r="R1100" s="137"/>
      <c r="S1100" s="137"/>
      <c r="T1100" s="137"/>
    </row>
    <row r="1101" spans="1:20" ht="15.75" x14ac:dyDescent="0.25">
      <c r="A1101" s="195">
        <v>139</v>
      </c>
      <c r="B1101" s="195" t="s">
        <v>5078</v>
      </c>
      <c r="C1101" s="196" t="s">
        <v>4859</v>
      </c>
      <c r="D1101" s="197" t="s">
        <v>3504</v>
      </c>
      <c r="E1101" s="230">
        <v>230000</v>
      </c>
      <c r="F1101" s="195"/>
      <c r="G1101" s="125"/>
      <c r="H1101" s="125"/>
      <c r="I1101" s="125"/>
      <c r="J1101" s="126"/>
      <c r="K1101" s="126"/>
      <c r="L1101" s="137"/>
      <c r="M1101" s="137"/>
      <c r="N1101" s="126"/>
      <c r="O1101" s="125"/>
      <c r="P1101" s="125"/>
      <c r="Q1101" s="137"/>
      <c r="R1101" s="137"/>
      <c r="S1101" s="137"/>
      <c r="T1101" s="137"/>
    </row>
    <row r="1102" spans="1:20" ht="15.75" x14ac:dyDescent="0.25">
      <c r="A1102" s="195">
        <v>140</v>
      </c>
      <c r="B1102" s="195" t="s">
        <v>5079</v>
      </c>
      <c r="C1102" s="196" t="s">
        <v>4859</v>
      </c>
      <c r="D1102" s="197" t="s">
        <v>4456</v>
      </c>
      <c r="E1102" s="230">
        <v>560000</v>
      </c>
      <c r="F1102" s="195"/>
      <c r="G1102" s="125"/>
      <c r="H1102" s="125"/>
      <c r="I1102" s="125"/>
      <c r="J1102" s="126"/>
      <c r="K1102" s="126"/>
      <c r="L1102" s="137"/>
      <c r="M1102" s="137"/>
      <c r="N1102" s="126"/>
      <c r="O1102" s="125"/>
      <c r="P1102" s="125"/>
      <c r="Q1102" s="137"/>
      <c r="R1102" s="137"/>
      <c r="S1102" s="137"/>
      <c r="T1102" s="137"/>
    </row>
    <row r="1103" spans="1:20" ht="15.75" x14ac:dyDescent="0.25">
      <c r="A1103" s="195">
        <v>141</v>
      </c>
      <c r="B1103" s="195" t="s">
        <v>5080</v>
      </c>
      <c r="C1103" s="196" t="s">
        <v>4860</v>
      </c>
      <c r="D1103" s="197" t="s">
        <v>2575</v>
      </c>
      <c r="E1103" s="230">
        <v>400000</v>
      </c>
      <c r="F1103" s="195"/>
      <c r="G1103" s="125"/>
      <c r="H1103" s="125"/>
      <c r="I1103" s="125"/>
      <c r="J1103" s="126"/>
      <c r="K1103" s="126"/>
      <c r="L1103" s="137"/>
      <c r="M1103" s="137"/>
      <c r="N1103" s="126"/>
      <c r="O1103" s="125"/>
      <c r="P1103" s="125"/>
      <c r="Q1103" s="137"/>
      <c r="R1103" s="137"/>
      <c r="S1103" s="137"/>
      <c r="T1103" s="137"/>
    </row>
    <row r="1104" spans="1:20" ht="15.75" x14ac:dyDescent="0.25">
      <c r="A1104" s="195">
        <v>142</v>
      </c>
      <c r="B1104" s="195" t="s">
        <v>5081</v>
      </c>
      <c r="C1104" s="196" t="s">
        <v>4861</v>
      </c>
      <c r="D1104" s="197" t="s">
        <v>4456</v>
      </c>
      <c r="E1104" s="230">
        <v>560000</v>
      </c>
      <c r="F1104" s="195"/>
      <c r="G1104" s="125"/>
      <c r="H1104" s="125"/>
      <c r="I1104" s="125"/>
      <c r="J1104" s="126"/>
      <c r="K1104" s="126"/>
      <c r="L1104" s="137"/>
      <c r="M1104" s="137"/>
      <c r="N1104" s="126"/>
      <c r="O1104" s="125"/>
      <c r="P1104" s="125"/>
      <c r="Q1104" s="137"/>
      <c r="R1104" s="137"/>
      <c r="S1104" s="137"/>
      <c r="T1104" s="137"/>
    </row>
    <row r="1105" spans="1:20" ht="15.75" x14ac:dyDescent="0.25">
      <c r="A1105" s="195">
        <v>143</v>
      </c>
      <c r="B1105" s="195" t="s">
        <v>5082</v>
      </c>
      <c r="C1105" s="196" t="s">
        <v>4861</v>
      </c>
      <c r="D1105" s="197" t="s">
        <v>3504</v>
      </c>
      <c r="E1105" s="230">
        <v>230000</v>
      </c>
      <c r="F1105" s="195"/>
      <c r="G1105" s="125"/>
      <c r="H1105" s="125"/>
      <c r="I1105" s="125"/>
      <c r="J1105" s="126"/>
      <c r="K1105" s="126"/>
      <c r="L1105" s="137"/>
      <c r="M1105" s="137"/>
      <c r="N1105" s="126"/>
      <c r="O1105" s="125"/>
      <c r="P1105" s="125"/>
      <c r="Q1105" s="137"/>
      <c r="R1105" s="137"/>
      <c r="S1105" s="137"/>
      <c r="T1105" s="137"/>
    </row>
    <row r="1106" spans="1:20" ht="15.75" x14ac:dyDescent="0.25">
      <c r="A1106" s="195">
        <v>144</v>
      </c>
      <c r="B1106" s="195" t="s">
        <v>5083</v>
      </c>
      <c r="C1106" s="196" t="s">
        <v>3350</v>
      </c>
      <c r="D1106" s="197" t="s">
        <v>3504</v>
      </c>
      <c r="E1106" s="230">
        <v>230000</v>
      </c>
      <c r="F1106" s="195"/>
      <c r="G1106" s="125"/>
      <c r="H1106" s="125"/>
      <c r="I1106" s="125"/>
      <c r="J1106" s="126"/>
      <c r="K1106" s="126"/>
      <c r="L1106" s="137"/>
      <c r="M1106" s="137"/>
      <c r="N1106" s="126"/>
      <c r="O1106" s="125"/>
      <c r="P1106" s="125"/>
      <c r="Q1106" s="137"/>
      <c r="R1106" s="137"/>
      <c r="S1106" s="137"/>
      <c r="T1106" s="137"/>
    </row>
    <row r="1107" spans="1:20" ht="15.75" x14ac:dyDescent="0.25">
      <c r="A1107" s="195">
        <v>145</v>
      </c>
      <c r="B1107" s="195" t="s">
        <v>5084</v>
      </c>
      <c r="C1107" s="196" t="s">
        <v>3350</v>
      </c>
      <c r="D1107" s="197" t="s">
        <v>4456</v>
      </c>
      <c r="E1107" s="230">
        <v>560000</v>
      </c>
      <c r="F1107" s="195"/>
      <c r="G1107" s="125"/>
      <c r="H1107" s="125"/>
      <c r="I1107" s="125"/>
      <c r="J1107" s="126"/>
      <c r="K1107" s="126"/>
      <c r="L1107" s="137"/>
      <c r="M1107" s="137"/>
      <c r="N1107" s="126"/>
      <c r="O1107" s="125"/>
      <c r="P1107" s="125"/>
      <c r="Q1107" s="137"/>
      <c r="R1107" s="137"/>
      <c r="S1107" s="137"/>
      <c r="T1107" s="137"/>
    </row>
    <row r="1108" spans="1:20" ht="15.75" x14ac:dyDescent="0.25">
      <c r="A1108" s="195">
        <v>146</v>
      </c>
      <c r="B1108" s="195" t="s">
        <v>5085</v>
      </c>
      <c r="C1108" s="196" t="s">
        <v>4862</v>
      </c>
      <c r="D1108" s="197" t="s">
        <v>4456</v>
      </c>
      <c r="E1108" s="230">
        <v>560000</v>
      </c>
      <c r="F1108" s="195"/>
      <c r="G1108" s="125"/>
      <c r="H1108" s="125"/>
      <c r="I1108" s="125"/>
      <c r="J1108" s="126"/>
      <c r="K1108" s="126"/>
      <c r="L1108" s="137"/>
      <c r="M1108" s="137"/>
      <c r="N1108" s="126"/>
      <c r="O1108" s="125"/>
      <c r="P1108" s="125"/>
      <c r="Q1108" s="137"/>
      <c r="R1108" s="137"/>
      <c r="S1108" s="137"/>
      <c r="T1108" s="137"/>
    </row>
    <row r="1109" spans="1:20" ht="15.75" x14ac:dyDescent="0.25">
      <c r="A1109" s="195">
        <v>147</v>
      </c>
      <c r="B1109" s="195" t="s">
        <v>5086</v>
      </c>
      <c r="C1109" s="196" t="s">
        <v>4862</v>
      </c>
      <c r="D1109" s="197" t="s">
        <v>3504</v>
      </c>
      <c r="E1109" s="230">
        <v>230000</v>
      </c>
      <c r="F1109" s="195"/>
      <c r="G1109" s="125"/>
      <c r="H1109" s="125"/>
      <c r="I1109" s="125"/>
      <c r="J1109" s="126"/>
      <c r="K1109" s="126"/>
      <c r="L1109" s="137"/>
      <c r="M1109" s="137"/>
      <c r="N1109" s="126"/>
      <c r="O1109" s="125"/>
      <c r="P1109" s="125"/>
      <c r="Q1109" s="137"/>
      <c r="R1109" s="137"/>
      <c r="S1109" s="137"/>
      <c r="T1109" s="137"/>
    </row>
    <row r="1110" spans="1:20" ht="15.75" x14ac:dyDescent="0.25">
      <c r="A1110" s="195">
        <v>148</v>
      </c>
      <c r="B1110" s="195" t="s">
        <v>5087</v>
      </c>
      <c r="C1110" s="196" t="s">
        <v>4863</v>
      </c>
      <c r="D1110" s="197" t="s">
        <v>3504</v>
      </c>
      <c r="E1110" s="230">
        <v>230000</v>
      </c>
      <c r="F1110" s="195"/>
      <c r="G1110" s="125"/>
      <c r="H1110" s="125"/>
      <c r="I1110" s="125"/>
      <c r="J1110" s="126"/>
      <c r="K1110" s="126"/>
      <c r="L1110" s="137"/>
      <c r="M1110" s="137"/>
      <c r="N1110" s="126"/>
      <c r="O1110" s="125"/>
      <c r="P1110" s="125"/>
      <c r="Q1110" s="137"/>
      <c r="R1110" s="137"/>
      <c r="S1110" s="137"/>
      <c r="T1110" s="137"/>
    </row>
    <row r="1111" spans="1:20" ht="15.75" x14ac:dyDescent="0.25">
      <c r="A1111" s="195">
        <v>149</v>
      </c>
      <c r="B1111" s="195" t="s">
        <v>5088</v>
      </c>
      <c r="C1111" s="196" t="s">
        <v>4863</v>
      </c>
      <c r="D1111" s="197" t="s">
        <v>4456</v>
      </c>
      <c r="E1111" s="230">
        <v>560000</v>
      </c>
      <c r="F1111" s="195"/>
      <c r="G1111" s="125"/>
      <c r="H1111" s="125"/>
      <c r="I1111" s="125"/>
      <c r="J1111" s="126"/>
      <c r="K1111" s="126"/>
      <c r="L1111" s="137"/>
      <c r="M1111" s="137"/>
      <c r="N1111" s="126"/>
      <c r="O1111" s="125"/>
      <c r="P1111" s="125"/>
      <c r="Q1111" s="137"/>
      <c r="R1111" s="137"/>
      <c r="S1111" s="137"/>
      <c r="T1111" s="137"/>
    </row>
    <row r="1112" spans="1:20" ht="15.75" x14ac:dyDescent="0.25">
      <c r="A1112" s="195">
        <v>150</v>
      </c>
      <c r="B1112" s="195" t="s">
        <v>5089</v>
      </c>
      <c r="C1112" s="196" t="s">
        <v>4864</v>
      </c>
      <c r="D1112" s="197" t="s">
        <v>4456</v>
      </c>
      <c r="E1112" s="230">
        <v>560000</v>
      </c>
      <c r="F1112" s="195"/>
      <c r="G1112" s="125"/>
      <c r="H1112" s="125"/>
      <c r="I1112" s="125"/>
      <c r="J1112" s="126"/>
      <c r="K1112" s="126"/>
      <c r="L1112" s="137"/>
      <c r="M1112" s="137"/>
      <c r="N1112" s="126"/>
      <c r="O1112" s="125"/>
      <c r="P1112" s="125"/>
      <c r="Q1112" s="137"/>
      <c r="R1112" s="137"/>
      <c r="S1112" s="137"/>
      <c r="T1112" s="137"/>
    </row>
    <row r="1113" spans="1:20" ht="15.75" x14ac:dyDescent="0.25">
      <c r="A1113" s="195">
        <v>151</v>
      </c>
      <c r="B1113" s="195" t="s">
        <v>5090</v>
      </c>
      <c r="C1113" s="196" t="s">
        <v>4864</v>
      </c>
      <c r="D1113" s="197" t="s">
        <v>3504</v>
      </c>
      <c r="E1113" s="230">
        <v>230000</v>
      </c>
      <c r="F1113" s="195"/>
      <c r="G1113" s="125"/>
      <c r="H1113" s="125"/>
      <c r="I1113" s="125"/>
      <c r="J1113" s="126"/>
      <c r="K1113" s="126"/>
      <c r="L1113" s="137"/>
      <c r="M1113" s="137"/>
      <c r="N1113" s="126"/>
      <c r="O1113" s="125"/>
      <c r="P1113" s="125"/>
      <c r="Q1113" s="137"/>
      <c r="R1113" s="137"/>
      <c r="S1113" s="137"/>
      <c r="T1113" s="137"/>
    </row>
    <row r="1114" spans="1:20" ht="15.75" x14ac:dyDescent="0.25">
      <c r="A1114" s="195">
        <v>152</v>
      </c>
      <c r="B1114" s="195" t="s">
        <v>5091</v>
      </c>
      <c r="C1114" s="196" t="s">
        <v>4865</v>
      </c>
      <c r="D1114" s="197" t="s">
        <v>3504</v>
      </c>
      <c r="E1114" s="230">
        <v>230000</v>
      </c>
      <c r="F1114" s="195"/>
      <c r="G1114" s="125"/>
      <c r="H1114" s="125"/>
      <c r="I1114" s="125"/>
      <c r="J1114" s="126"/>
      <c r="K1114" s="126"/>
      <c r="L1114" s="137"/>
      <c r="M1114" s="137"/>
      <c r="N1114" s="126"/>
      <c r="O1114" s="125"/>
      <c r="P1114" s="125"/>
      <c r="Q1114" s="137"/>
      <c r="R1114" s="137"/>
      <c r="S1114" s="137"/>
      <c r="T1114" s="137"/>
    </row>
    <row r="1115" spans="1:20" ht="15.75" x14ac:dyDescent="0.25">
      <c r="A1115" s="195">
        <v>153</v>
      </c>
      <c r="B1115" s="195" t="s">
        <v>5092</v>
      </c>
      <c r="C1115" s="196" t="s">
        <v>4865</v>
      </c>
      <c r="D1115" s="197" t="s">
        <v>4456</v>
      </c>
      <c r="E1115" s="230">
        <v>560000</v>
      </c>
      <c r="F1115" s="195"/>
      <c r="G1115" s="125"/>
      <c r="H1115" s="125"/>
      <c r="I1115" s="125"/>
      <c r="J1115" s="126"/>
      <c r="K1115" s="126"/>
      <c r="L1115" s="137"/>
      <c r="M1115" s="137"/>
      <c r="N1115" s="126"/>
      <c r="O1115" s="125"/>
      <c r="P1115" s="125"/>
      <c r="Q1115" s="137"/>
      <c r="R1115" s="137"/>
      <c r="S1115" s="137"/>
      <c r="T1115" s="137"/>
    </row>
    <row r="1116" spans="1:20" ht="15.75" x14ac:dyDescent="0.25">
      <c r="A1116" s="195">
        <v>154</v>
      </c>
      <c r="B1116" s="195" t="s">
        <v>5093</v>
      </c>
      <c r="C1116" s="196" t="s">
        <v>3371</v>
      </c>
      <c r="D1116" s="197" t="s">
        <v>4456</v>
      </c>
      <c r="E1116" s="230">
        <v>560000</v>
      </c>
      <c r="F1116" s="195"/>
      <c r="G1116" s="125"/>
      <c r="H1116" s="125"/>
      <c r="I1116" s="125"/>
      <c r="J1116" s="126"/>
      <c r="K1116" s="126"/>
      <c r="L1116" s="137"/>
      <c r="M1116" s="137"/>
      <c r="N1116" s="126"/>
      <c r="O1116" s="125"/>
      <c r="P1116" s="125"/>
      <c r="Q1116" s="137"/>
      <c r="R1116" s="137"/>
      <c r="S1116" s="137"/>
      <c r="T1116" s="137"/>
    </row>
    <row r="1117" spans="1:20" ht="15.75" x14ac:dyDescent="0.25">
      <c r="A1117" s="195">
        <v>155</v>
      </c>
      <c r="B1117" s="195" t="s">
        <v>5094</v>
      </c>
      <c r="C1117" s="196" t="s">
        <v>3371</v>
      </c>
      <c r="D1117" s="197" t="s">
        <v>3504</v>
      </c>
      <c r="E1117" s="230">
        <v>230000</v>
      </c>
      <c r="F1117" s="195"/>
      <c r="G1117" s="125"/>
      <c r="H1117" s="125"/>
      <c r="I1117" s="125"/>
      <c r="J1117" s="126"/>
      <c r="K1117" s="126"/>
      <c r="L1117" s="137"/>
      <c r="M1117" s="137"/>
      <c r="N1117" s="126"/>
      <c r="O1117" s="125"/>
      <c r="P1117" s="125"/>
      <c r="Q1117" s="137"/>
      <c r="R1117" s="137"/>
      <c r="S1117" s="137"/>
      <c r="T1117" s="137"/>
    </row>
    <row r="1118" spans="1:20" ht="15.75" x14ac:dyDescent="0.25">
      <c r="A1118" s="195">
        <v>156</v>
      </c>
      <c r="B1118" s="195" t="s">
        <v>5095</v>
      </c>
      <c r="C1118" s="196" t="s">
        <v>4866</v>
      </c>
      <c r="D1118" s="197" t="s">
        <v>4456</v>
      </c>
      <c r="E1118" s="230">
        <v>560000</v>
      </c>
      <c r="F1118" s="195"/>
      <c r="G1118" s="125"/>
      <c r="H1118" s="125"/>
      <c r="I1118" s="125"/>
      <c r="J1118" s="126"/>
      <c r="K1118" s="126"/>
      <c r="L1118" s="137"/>
      <c r="M1118" s="137"/>
      <c r="N1118" s="126"/>
      <c r="O1118" s="125"/>
      <c r="P1118" s="125"/>
      <c r="Q1118" s="137"/>
      <c r="R1118" s="137"/>
      <c r="S1118" s="137"/>
      <c r="T1118" s="137"/>
    </row>
    <row r="1119" spans="1:20" ht="15.75" x14ac:dyDescent="0.25">
      <c r="A1119" s="195">
        <v>157</v>
      </c>
      <c r="B1119" s="195" t="s">
        <v>5096</v>
      </c>
      <c r="C1119" s="196" t="s">
        <v>4866</v>
      </c>
      <c r="D1119" s="197" t="s">
        <v>3504</v>
      </c>
      <c r="E1119" s="230">
        <v>230000</v>
      </c>
      <c r="F1119" s="195"/>
      <c r="G1119" s="125"/>
      <c r="H1119" s="125"/>
      <c r="I1119" s="125"/>
      <c r="J1119" s="126"/>
      <c r="K1119" s="126"/>
      <c r="L1119" s="137"/>
      <c r="M1119" s="137"/>
      <c r="N1119" s="126"/>
      <c r="O1119" s="125"/>
      <c r="P1119" s="125"/>
      <c r="Q1119" s="137"/>
      <c r="R1119" s="137"/>
      <c r="S1119" s="137"/>
      <c r="T1119" s="137"/>
    </row>
    <row r="1120" spans="1:20" ht="15.75" x14ac:dyDescent="0.25">
      <c r="A1120" s="195">
        <v>158</v>
      </c>
      <c r="B1120" s="195" t="s">
        <v>5097</v>
      </c>
      <c r="C1120" s="196" t="s">
        <v>4867</v>
      </c>
      <c r="D1120" s="197" t="s">
        <v>4456</v>
      </c>
      <c r="E1120" s="230">
        <v>560000</v>
      </c>
      <c r="F1120" s="195"/>
      <c r="G1120" s="125"/>
      <c r="H1120" s="125"/>
      <c r="I1120" s="125"/>
      <c r="J1120" s="126"/>
      <c r="K1120" s="126"/>
      <c r="L1120" s="137"/>
      <c r="M1120" s="137"/>
      <c r="N1120" s="126"/>
      <c r="O1120" s="125"/>
      <c r="P1120" s="125"/>
      <c r="Q1120" s="137"/>
      <c r="R1120" s="137"/>
      <c r="S1120" s="137"/>
      <c r="T1120" s="137"/>
    </row>
    <row r="1121" spans="1:20" ht="15.75" x14ac:dyDescent="0.25">
      <c r="A1121" s="195">
        <v>159</v>
      </c>
      <c r="B1121" s="195" t="s">
        <v>5098</v>
      </c>
      <c r="C1121" s="196" t="s">
        <v>4867</v>
      </c>
      <c r="D1121" s="197" t="s">
        <v>3504</v>
      </c>
      <c r="E1121" s="230">
        <v>230000</v>
      </c>
      <c r="F1121" s="195"/>
      <c r="G1121" s="125"/>
      <c r="H1121" s="125"/>
      <c r="I1121" s="125"/>
      <c r="J1121" s="126"/>
      <c r="K1121" s="126"/>
      <c r="L1121" s="137"/>
      <c r="M1121" s="137"/>
      <c r="N1121" s="126"/>
      <c r="O1121" s="125"/>
      <c r="P1121" s="125"/>
      <c r="Q1121" s="137"/>
      <c r="R1121" s="137"/>
      <c r="S1121" s="137"/>
      <c r="T1121" s="137"/>
    </row>
    <row r="1122" spans="1:20" ht="15.75" x14ac:dyDescent="0.25">
      <c r="A1122" s="195">
        <v>160</v>
      </c>
      <c r="B1122" s="195" t="s">
        <v>5099</v>
      </c>
      <c r="C1122" s="196" t="s">
        <v>4868</v>
      </c>
      <c r="D1122" s="197" t="s">
        <v>4456</v>
      </c>
      <c r="E1122" s="230">
        <v>560000</v>
      </c>
      <c r="F1122" s="195"/>
      <c r="G1122" s="125"/>
      <c r="H1122" s="125"/>
      <c r="I1122" s="125"/>
      <c r="J1122" s="126"/>
      <c r="K1122" s="126"/>
      <c r="L1122" s="137"/>
      <c r="M1122" s="137"/>
      <c r="N1122" s="126"/>
      <c r="O1122" s="125"/>
      <c r="P1122" s="125"/>
      <c r="Q1122" s="137"/>
      <c r="R1122" s="137"/>
      <c r="S1122" s="137"/>
      <c r="T1122" s="137"/>
    </row>
    <row r="1123" spans="1:20" ht="15.75" x14ac:dyDescent="0.25">
      <c r="A1123" s="195">
        <v>161</v>
      </c>
      <c r="B1123" s="195" t="s">
        <v>5100</v>
      </c>
      <c r="C1123" s="196" t="s">
        <v>4868</v>
      </c>
      <c r="D1123" s="197" t="s">
        <v>3504</v>
      </c>
      <c r="E1123" s="230">
        <v>230000</v>
      </c>
      <c r="F1123" s="195"/>
      <c r="G1123" s="125"/>
      <c r="H1123" s="125"/>
      <c r="I1123" s="125"/>
      <c r="J1123" s="126"/>
      <c r="K1123" s="126"/>
      <c r="L1123" s="137"/>
      <c r="M1123" s="137"/>
      <c r="N1123" s="126"/>
      <c r="O1123" s="125"/>
      <c r="P1123" s="125"/>
      <c r="Q1123" s="137"/>
      <c r="R1123" s="137"/>
      <c r="S1123" s="137"/>
      <c r="T1123" s="137"/>
    </row>
    <row r="1124" spans="1:20" ht="15.75" x14ac:dyDescent="0.25">
      <c r="A1124" s="195">
        <v>162</v>
      </c>
      <c r="B1124" s="195" t="s">
        <v>5101</v>
      </c>
      <c r="C1124" s="196" t="s">
        <v>2908</v>
      </c>
      <c r="D1124" s="197" t="s">
        <v>4456</v>
      </c>
      <c r="E1124" s="230">
        <v>560000</v>
      </c>
      <c r="F1124" s="195"/>
      <c r="G1124" s="125"/>
      <c r="H1124" s="125"/>
      <c r="I1124" s="125"/>
      <c r="J1124" s="126"/>
      <c r="K1124" s="126"/>
      <c r="L1124" s="137"/>
      <c r="M1124" s="137"/>
      <c r="N1124" s="126"/>
      <c r="O1124" s="125"/>
      <c r="P1124" s="125"/>
      <c r="Q1124" s="137"/>
      <c r="R1124" s="137"/>
      <c r="S1124" s="137"/>
      <c r="T1124" s="137"/>
    </row>
    <row r="1125" spans="1:20" ht="15.75" x14ac:dyDescent="0.25">
      <c r="A1125" s="195">
        <v>163</v>
      </c>
      <c r="B1125" s="195" t="s">
        <v>5102</v>
      </c>
      <c r="C1125" s="196" t="s">
        <v>2908</v>
      </c>
      <c r="D1125" s="197" t="s">
        <v>3504</v>
      </c>
      <c r="E1125" s="230">
        <v>230000</v>
      </c>
      <c r="F1125" s="250"/>
      <c r="G1125" s="125"/>
      <c r="H1125" s="125"/>
      <c r="I1125" s="125"/>
      <c r="J1125" s="126"/>
      <c r="K1125" s="126"/>
      <c r="L1125" s="137"/>
      <c r="M1125" s="137"/>
      <c r="N1125" s="126"/>
      <c r="O1125" s="125"/>
      <c r="P1125" s="125"/>
      <c r="Q1125" s="137"/>
      <c r="R1125" s="137"/>
      <c r="S1125" s="137"/>
      <c r="T1125" s="137"/>
    </row>
    <row r="1126" spans="1:20" ht="15.75" x14ac:dyDescent="0.25">
      <c r="A1126" s="195">
        <v>164</v>
      </c>
      <c r="B1126" s="195" t="s">
        <v>5103</v>
      </c>
      <c r="C1126" s="196" t="s">
        <v>4869</v>
      </c>
      <c r="D1126" s="197" t="s">
        <v>4456</v>
      </c>
      <c r="E1126" s="230">
        <v>560000</v>
      </c>
      <c r="F1126" s="195"/>
      <c r="G1126" s="245">
        <v>560000</v>
      </c>
      <c r="H1126" s="125"/>
      <c r="I1126" s="125"/>
      <c r="J1126" s="126"/>
      <c r="K1126" s="126"/>
      <c r="L1126" s="137"/>
      <c r="M1126" s="137"/>
      <c r="N1126" s="126"/>
      <c r="O1126" s="125"/>
      <c r="P1126" s="125"/>
      <c r="Q1126" s="137"/>
      <c r="R1126" s="137"/>
      <c r="S1126" s="137"/>
      <c r="T1126" s="137"/>
    </row>
    <row r="1127" spans="1:20" ht="15.75" x14ac:dyDescent="0.25">
      <c r="A1127" s="195">
        <v>165</v>
      </c>
      <c r="B1127" s="195" t="s">
        <v>5104</v>
      </c>
      <c r="C1127" s="196" t="s">
        <v>4869</v>
      </c>
      <c r="D1127" s="197" t="s">
        <v>3504</v>
      </c>
      <c r="E1127" s="230">
        <v>230000</v>
      </c>
      <c r="F1127" s="195"/>
      <c r="G1127" s="245">
        <v>230000</v>
      </c>
      <c r="H1127" s="125"/>
      <c r="I1127" s="125"/>
      <c r="J1127" s="126"/>
      <c r="K1127" s="126"/>
      <c r="L1127" s="137"/>
      <c r="M1127" s="137"/>
      <c r="N1127" s="126"/>
      <c r="O1127" s="125"/>
      <c r="P1127" s="125"/>
      <c r="Q1127" s="137"/>
      <c r="R1127" s="137"/>
      <c r="S1127" s="137"/>
      <c r="T1127" s="137"/>
    </row>
    <row r="1128" spans="1:20" ht="15.75" x14ac:dyDescent="0.25">
      <c r="A1128" s="195">
        <v>166</v>
      </c>
      <c r="B1128" s="195" t="s">
        <v>5105</v>
      </c>
      <c r="C1128" s="196" t="s">
        <v>4870</v>
      </c>
      <c r="D1128" s="197" t="s">
        <v>4456</v>
      </c>
      <c r="E1128" s="230">
        <v>560000</v>
      </c>
      <c r="F1128" s="195"/>
      <c r="G1128" s="245">
        <v>560000</v>
      </c>
      <c r="H1128" s="125"/>
      <c r="I1128" s="125"/>
      <c r="J1128" s="126"/>
      <c r="K1128" s="126"/>
      <c r="L1128" s="137"/>
      <c r="M1128" s="137"/>
      <c r="N1128" s="126"/>
      <c r="O1128" s="125"/>
      <c r="P1128" s="125"/>
      <c r="Q1128" s="137"/>
      <c r="R1128" s="137"/>
      <c r="S1128" s="137"/>
      <c r="T1128" s="137"/>
    </row>
    <row r="1129" spans="1:20" ht="15.75" x14ac:dyDescent="0.25">
      <c r="A1129" s="195">
        <v>167</v>
      </c>
      <c r="B1129" s="195" t="s">
        <v>5106</v>
      </c>
      <c r="C1129" s="196" t="s">
        <v>4871</v>
      </c>
      <c r="D1129" s="197" t="s">
        <v>3504</v>
      </c>
      <c r="E1129" s="230">
        <v>230000</v>
      </c>
      <c r="F1129" s="195"/>
      <c r="G1129" s="245">
        <v>230000</v>
      </c>
      <c r="H1129" s="125"/>
      <c r="I1129" s="125"/>
      <c r="J1129" s="126"/>
      <c r="K1129" s="126"/>
      <c r="L1129" s="137"/>
      <c r="M1129" s="137"/>
      <c r="N1129" s="126"/>
      <c r="O1129" s="125"/>
      <c r="P1129" s="125"/>
      <c r="Q1129" s="137"/>
      <c r="R1129" s="137"/>
      <c r="S1129" s="137"/>
      <c r="T1129" s="137"/>
    </row>
    <row r="1130" spans="1:20" ht="15.75" x14ac:dyDescent="0.25">
      <c r="A1130" s="195">
        <v>168</v>
      </c>
      <c r="B1130" s="195" t="s">
        <v>5107</v>
      </c>
      <c r="C1130" s="196" t="s">
        <v>4870</v>
      </c>
      <c r="D1130" s="197" t="s">
        <v>3504</v>
      </c>
      <c r="E1130" s="230">
        <v>230000</v>
      </c>
      <c r="F1130" s="195"/>
      <c r="G1130" s="245">
        <v>230000</v>
      </c>
      <c r="H1130" s="125"/>
      <c r="I1130" s="125"/>
      <c r="J1130" s="126"/>
      <c r="K1130" s="126"/>
      <c r="L1130" s="137"/>
      <c r="M1130" s="137"/>
      <c r="N1130" s="126"/>
      <c r="O1130" s="125"/>
      <c r="P1130" s="125"/>
      <c r="Q1130" s="137"/>
      <c r="R1130" s="137"/>
      <c r="S1130" s="137"/>
      <c r="T1130" s="137"/>
    </row>
    <row r="1131" spans="1:20" ht="15.75" x14ac:dyDescent="0.25">
      <c r="A1131" s="195">
        <v>169</v>
      </c>
      <c r="B1131" s="195" t="s">
        <v>5108</v>
      </c>
      <c r="C1131" s="196" t="s">
        <v>4871</v>
      </c>
      <c r="D1131" s="197" t="s">
        <v>4456</v>
      </c>
      <c r="E1131" s="230">
        <v>560000</v>
      </c>
      <c r="F1131" s="195"/>
      <c r="G1131" s="245">
        <v>560000</v>
      </c>
      <c r="H1131" s="125"/>
      <c r="I1131" s="125"/>
      <c r="J1131" s="126"/>
      <c r="K1131" s="126"/>
      <c r="L1131" s="137"/>
      <c r="M1131" s="137"/>
      <c r="N1131" s="126"/>
      <c r="O1131" s="125"/>
      <c r="P1131" s="125"/>
      <c r="Q1131" s="137"/>
      <c r="R1131" s="137"/>
      <c r="S1131" s="137"/>
      <c r="T1131" s="137"/>
    </row>
    <row r="1132" spans="1:20" ht="15.75" x14ac:dyDescent="0.25">
      <c r="A1132" s="195">
        <v>170</v>
      </c>
      <c r="B1132" s="195" t="s">
        <v>5109</v>
      </c>
      <c r="C1132" s="196" t="s">
        <v>4872</v>
      </c>
      <c r="D1132" s="197" t="s">
        <v>3504</v>
      </c>
      <c r="E1132" s="230">
        <v>230000</v>
      </c>
      <c r="F1132" s="195"/>
      <c r="G1132" s="245">
        <v>230000</v>
      </c>
      <c r="H1132" s="125"/>
      <c r="I1132" s="125"/>
      <c r="J1132" s="126"/>
      <c r="K1132" s="126"/>
      <c r="L1132" s="137"/>
      <c r="M1132" s="137"/>
      <c r="N1132" s="126"/>
      <c r="O1132" s="125"/>
      <c r="P1132" s="125"/>
      <c r="Q1132" s="137"/>
      <c r="R1132" s="137"/>
      <c r="S1132" s="137"/>
      <c r="T1132" s="137"/>
    </row>
    <row r="1133" spans="1:20" ht="15.75" x14ac:dyDescent="0.25">
      <c r="A1133" s="195">
        <v>171</v>
      </c>
      <c r="B1133" s="195" t="s">
        <v>5110</v>
      </c>
      <c r="C1133" s="196" t="s">
        <v>4872</v>
      </c>
      <c r="D1133" s="197" t="s">
        <v>4456</v>
      </c>
      <c r="E1133" s="230">
        <v>560000</v>
      </c>
      <c r="F1133" s="195"/>
      <c r="G1133" s="245">
        <v>560000</v>
      </c>
      <c r="H1133" s="125"/>
      <c r="I1133" s="125"/>
      <c r="J1133" s="126"/>
      <c r="K1133" s="126"/>
      <c r="L1133" s="137"/>
      <c r="M1133" s="137"/>
      <c r="N1133" s="126"/>
      <c r="O1133" s="125"/>
      <c r="P1133" s="125"/>
      <c r="Q1133" s="137"/>
      <c r="R1133" s="137"/>
      <c r="S1133" s="137"/>
      <c r="T1133" s="137"/>
    </row>
    <row r="1134" spans="1:20" ht="15.75" x14ac:dyDescent="0.25">
      <c r="A1134" s="195">
        <v>172</v>
      </c>
      <c r="B1134" s="195" t="s">
        <v>5111</v>
      </c>
      <c r="C1134" s="196" t="s">
        <v>4873</v>
      </c>
      <c r="D1134" s="197" t="s">
        <v>4456</v>
      </c>
      <c r="E1134" s="230">
        <v>560000</v>
      </c>
      <c r="F1134" s="195"/>
      <c r="G1134" s="245">
        <v>560000</v>
      </c>
      <c r="H1134" s="125"/>
      <c r="I1134" s="125"/>
      <c r="J1134" s="126"/>
      <c r="K1134" s="126"/>
      <c r="L1134" s="137"/>
      <c r="M1134" s="137"/>
      <c r="N1134" s="126"/>
      <c r="O1134" s="125"/>
      <c r="P1134" s="125"/>
      <c r="Q1134" s="137"/>
      <c r="R1134" s="137"/>
      <c r="S1134" s="137"/>
      <c r="T1134" s="137"/>
    </row>
    <row r="1135" spans="1:20" ht="15.75" x14ac:dyDescent="0.25">
      <c r="A1135" s="195">
        <v>173</v>
      </c>
      <c r="B1135" s="195" t="s">
        <v>5112</v>
      </c>
      <c r="C1135" s="196" t="s">
        <v>4873</v>
      </c>
      <c r="D1135" s="197" t="s">
        <v>3504</v>
      </c>
      <c r="E1135" s="230">
        <v>230000</v>
      </c>
      <c r="F1135" s="195"/>
      <c r="G1135" s="245">
        <v>230000</v>
      </c>
      <c r="H1135" s="125"/>
      <c r="I1135" s="125"/>
      <c r="J1135" s="126"/>
      <c r="K1135" s="126"/>
      <c r="L1135" s="137"/>
      <c r="M1135" s="137"/>
      <c r="N1135" s="126"/>
      <c r="O1135" s="125"/>
      <c r="P1135" s="125"/>
      <c r="Q1135" s="137"/>
      <c r="R1135" s="137"/>
      <c r="S1135" s="137"/>
      <c r="T1135" s="137"/>
    </row>
    <row r="1136" spans="1:20" ht="15.75" x14ac:dyDescent="0.25">
      <c r="A1136" s="195">
        <v>174</v>
      </c>
      <c r="B1136" s="195" t="s">
        <v>5113</v>
      </c>
      <c r="C1136" s="196" t="s">
        <v>4874</v>
      </c>
      <c r="D1136" s="197" t="s">
        <v>3504</v>
      </c>
      <c r="E1136" s="230">
        <v>230000</v>
      </c>
      <c r="F1136" s="195"/>
      <c r="G1136" s="245">
        <v>230000</v>
      </c>
      <c r="H1136" s="125"/>
      <c r="I1136" s="125"/>
      <c r="J1136" s="126"/>
      <c r="K1136" s="126"/>
      <c r="L1136" s="137"/>
      <c r="M1136" s="137"/>
      <c r="N1136" s="126"/>
      <c r="O1136" s="125"/>
      <c r="P1136" s="125"/>
      <c r="Q1136" s="137"/>
      <c r="R1136" s="137"/>
      <c r="S1136" s="137"/>
      <c r="T1136" s="137"/>
    </row>
    <row r="1137" spans="1:20" ht="15.75" x14ac:dyDescent="0.25">
      <c r="A1137" s="195">
        <v>175</v>
      </c>
      <c r="B1137" s="195" t="s">
        <v>5114</v>
      </c>
      <c r="C1137" s="196" t="s">
        <v>4874</v>
      </c>
      <c r="D1137" s="197" t="s">
        <v>4456</v>
      </c>
      <c r="E1137" s="230">
        <v>560000</v>
      </c>
      <c r="F1137" s="195"/>
      <c r="G1137" s="245">
        <v>560000</v>
      </c>
      <c r="H1137" s="125"/>
      <c r="I1137" s="125"/>
      <c r="J1137" s="126"/>
      <c r="K1137" s="126"/>
      <c r="L1137" s="137"/>
      <c r="M1137" s="137"/>
      <c r="N1137" s="126"/>
      <c r="O1137" s="125"/>
      <c r="P1137" s="125"/>
      <c r="Q1137" s="137"/>
      <c r="R1137" s="137"/>
      <c r="S1137" s="137"/>
      <c r="T1137" s="137"/>
    </row>
    <row r="1138" spans="1:20" ht="15.75" x14ac:dyDescent="0.25">
      <c r="A1138" s="195">
        <v>176</v>
      </c>
      <c r="B1138" s="195" t="s">
        <v>5115</v>
      </c>
      <c r="C1138" s="196" t="s">
        <v>4875</v>
      </c>
      <c r="D1138" s="197" t="s">
        <v>4456</v>
      </c>
      <c r="E1138" s="230">
        <v>560000</v>
      </c>
      <c r="F1138" s="195"/>
      <c r="G1138" s="245">
        <v>560000</v>
      </c>
      <c r="H1138" s="125"/>
      <c r="I1138" s="125"/>
      <c r="J1138" s="126"/>
      <c r="K1138" s="126"/>
      <c r="L1138" s="137"/>
      <c r="M1138" s="137"/>
      <c r="N1138" s="126"/>
      <c r="O1138" s="125"/>
      <c r="P1138" s="125"/>
      <c r="Q1138" s="137"/>
      <c r="R1138" s="137"/>
      <c r="S1138" s="137"/>
      <c r="T1138" s="137"/>
    </row>
    <row r="1139" spans="1:20" ht="15.75" x14ac:dyDescent="0.25">
      <c r="A1139" s="195">
        <v>177</v>
      </c>
      <c r="B1139" s="195" t="s">
        <v>5116</v>
      </c>
      <c r="C1139" s="196" t="s">
        <v>4875</v>
      </c>
      <c r="D1139" s="197" t="s">
        <v>3504</v>
      </c>
      <c r="E1139" s="230">
        <v>230000</v>
      </c>
      <c r="F1139" s="195"/>
      <c r="G1139" s="245">
        <v>230000</v>
      </c>
      <c r="H1139" s="125"/>
      <c r="I1139" s="125"/>
      <c r="J1139" s="126"/>
      <c r="K1139" s="126"/>
      <c r="L1139" s="137"/>
      <c r="M1139" s="137"/>
      <c r="N1139" s="126"/>
      <c r="O1139" s="125"/>
      <c r="P1139" s="125"/>
      <c r="Q1139" s="137"/>
      <c r="R1139" s="137"/>
      <c r="S1139" s="137"/>
      <c r="T1139" s="137"/>
    </row>
    <row r="1140" spans="1:20" ht="15.75" x14ac:dyDescent="0.25">
      <c r="A1140" s="195">
        <v>178</v>
      </c>
      <c r="B1140" s="195" t="s">
        <v>5117</v>
      </c>
      <c r="C1140" s="196" t="s">
        <v>4876</v>
      </c>
      <c r="D1140" s="197" t="s">
        <v>3504</v>
      </c>
      <c r="E1140" s="230">
        <v>230000</v>
      </c>
      <c r="F1140" s="195"/>
      <c r="G1140" s="245">
        <v>230000</v>
      </c>
      <c r="H1140" s="125"/>
      <c r="I1140" s="125"/>
      <c r="J1140" s="126"/>
      <c r="K1140" s="126"/>
      <c r="L1140" s="137"/>
      <c r="M1140" s="137"/>
      <c r="N1140" s="126"/>
      <c r="O1140" s="125"/>
      <c r="P1140" s="125"/>
      <c r="Q1140" s="137"/>
      <c r="R1140" s="137"/>
      <c r="S1140" s="137"/>
      <c r="T1140" s="137"/>
    </row>
    <row r="1141" spans="1:20" ht="15.75" x14ac:dyDescent="0.25">
      <c r="A1141" s="195">
        <v>179</v>
      </c>
      <c r="B1141" s="195" t="s">
        <v>5118</v>
      </c>
      <c r="C1141" s="196" t="s">
        <v>4876</v>
      </c>
      <c r="D1141" s="197" t="s">
        <v>4456</v>
      </c>
      <c r="E1141" s="230">
        <v>560000</v>
      </c>
      <c r="F1141" s="195"/>
      <c r="G1141" s="245">
        <v>560000</v>
      </c>
      <c r="H1141" s="125"/>
      <c r="I1141" s="125"/>
      <c r="J1141" s="126"/>
      <c r="K1141" s="126"/>
      <c r="L1141" s="137"/>
      <c r="M1141" s="137"/>
      <c r="N1141" s="126"/>
      <c r="O1141" s="125"/>
      <c r="P1141" s="125"/>
      <c r="Q1141" s="137"/>
      <c r="R1141" s="137"/>
      <c r="S1141" s="137"/>
      <c r="T1141" s="137"/>
    </row>
    <row r="1142" spans="1:20" ht="15.75" x14ac:dyDescent="0.25">
      <c r="A1142" s="195">
        <v>180</v>
      </c>
      <c r="B1142" s="195" t="s">
        <v>5119</v>
      </c>
      <c r="C1142" s="196" t="s">
        <v>4877</v>
      </c>
      <c r="D1142" s="197" t="s">
        <v>3504</v>
      </c>
      <c r="E1142" s="230">
        <v>230000</v>
      </c>
      <c r="F1142" s="195"/>
      <c r="G1142" s="245">
        <v>230000</v>
      </c>
      <c r="H1142" s="125"/>
      <c r="I1142" s="125"/>
      <c r="J1142" s="126"/>
      <c r="K1142" s="126"/>
      <c r="L1142" s="137"/>
      <c r="M1142" s="137"/>
      <c r="N1142" s="126"/>
      <c r="O1142" s="125"/>
      <c r="P1142" s="125"/>
      <c r="Q1142" s="137"/>
      <c r="R1142" s="137"/>
      <c r="S1142" s="137"/>
      <c r="T1142" s="137"/>
    </row>
    <row r="1143" spans="1:20" ht="15.75" x14ac:dyDescent="0.25">
      <c r="A1143" s="195">
        <v>181</v>
      </c>
      <c r="B1143" s="195" t="s">
        <v>5120</v>
      </c>
      <c r="C1143" s="196" t="s">
        <v>4878</v>
      </c>
      <c r="D1143" s="197" t="s">
        <v>4456</v>
      </c>
      <c r="E1143" s="230">
        <v>560000</v>
      </c>
      <c r="F1143" s="195"/>
      <c r="G1143" s="245">
        <v>560000</v>
      </c>
      <c r="H1143" s="125"/>
      <c r="I1143" s="125"/>
      <c r="J1143" s="126"/>
      <c r="K1143" s="126"/>
      <c r="L1143" s="137"/>
      <c r="M1143" s="137"/>
      <c r="N1143" s="126"/>
      <c r="O1143" s="125"/>
      <c r="P1143" s="125"/>
      <c r="Q1143" s="137"/>
      <c r="R1143" s="137"/>
      <c r="S1143" s="137"/>
      <c r="T1143" s="137"/>
    </row>
    <row r="1144" spans="1:20" ht="15.75" x14ac:dyDescent="0.25">
      <c r="A1144" s="195">
        <v>182</v>
      </c>
      <c r="B1144" s="195" t="s">
        <v>5121</v>
      </c>
      <c r="C1144" s="196" t="s">
        <v>4878</v>
      </c>
      <c r="D1144" s="197" t="s">
        <v>3504</v>
      </c>
      <c r="E1144" s="230">
        <v>230000</v>
      </c>
      <c r="F1144" s="195"/>
      <c r="G1144" s="245">
        <v>230000</v>
      </c>
      <c r="H1144" s="125"/>
      <c r="I1144" s="125"/>
      <c r="J1144" s="126"/>
      <c r="K1144" s="126"/>
      <c r="L1144" s="137"/>
      <c r="M1144" s="137"/>
      <c r="N1144" s="126"/>
      <c r="O1144" s="125"/>
      <c r="P1144" s="125"/>
      <c r="Q1144" s="137"/>
      <c r="R1144" s="137"/>
      <c r="S1144" s="137"/>
      <c r="T1144" s="137"/>
    </row>
    <row r="1145" spans="1:20" ht="15.75" x14ac:dyDescent="0.25">
      <c r="A1145" s="195">
        <v>183</v>
      </c>
      <c r="B1145" s="195" t="s">
        <v>5122</v>
      </c>
      <c r="C1145" s="196" t="s">
        <v>4877</v>
      </c>
      <c r="D1145" s="197" t="s">
        <v>4456</v>
      </c>
      <c r="E1145" s="230">
        <v>560000</v>
      </c>
      <c r="F1145" s="195"/>
      <c r="G1145" s="245">
        <v>560000</v>
      </c>
      <c r="H1145" s="125"/>
      <c r="I1145" s="125"/>
      <c r="J1145" s="126"/>
      <c r="K1145" s="126"/>
      <c r="L1145" s="137"/>
      <c r="M1145" s="137"/>
      <c r="N1145" s="126"/>
      <c r="O1145" s="125"/>
      <c r="P1145" s="125"/>
      <c r="Q1145" s="137"/>
      <c r="R1145" s="137"/>
      <c r="S1145" s="137"/>
      <c r="T1145" s="137"/>
    </row>
    <row r="1146" spans="1:20" ht="15.75" x14ac:dyDescent="0.25">
      <c r="A1146" s="195">
        <v>184</v>
      </c>
      <c r="B1146" s="195" t="s">
        <v>5123</v>
      </c>
      <c r="C1146" s="196" t="s">
        <v>4879</v>
      </c>
      <c r="D1146" s="197" t="s">
        <v>4456</v>
      </c>
      <c r="E1146" s="230">
        <v>3920000</v>
      </c>
      <c r="F1146" s="195" t="s">
        <v>5254</v>
      </c>
      <c r="G1146" s="245">
        <v>3920000</v>
      </c>
      <c r="H1146" s="125"/>
      <c r="I1146" s="125"/>
      <c r="J1146" s="126"/>
      <c r="K1146" s="126"/>
      <c r="L1146" s="137"/>
      <c r="M1146" s="137"/>
      <c r="N1146" s="126"/>
      <c r="O1146" s="125"/>
      <c r="P1146" s="125"/>
      <c r="Q1146" s="137"/>
      <c r="R1146" s="137"/>
      <c r="S1146" s="137"/>
      <c r="T1146" s="137"/>
    </row>
    <row r="1147" spans="1:20" ht="15.75" x14ac:dyDescent="0.25">
      <c r="A1147" s="195">
        <v>185</v>
      </c>
      <c r="B1147" s="195" t="s">
        <v>5124</v>
      </c>
      <c r="C1147" s="196" t="s">
        <v>4880</v>
      </c>
      <c r="D1147" s="197" t="s">
        <v>3504</v>
      </c>
      <c r="E1147" s="230">
        <v>230000</v>
      </c>
      <c r="F1147" s="195"/>
      <c r="G1147" s="245">
        <v>230000</v>
      </c>
      <c r="H1147" s="125"/>
      <c r="I1147" s="125"/>
      <c r="J1147" s="126"/>
      <c r="K1147" s="126"/>
      <c r="L1147" s="137"/>
      <c r="M1147" s="137"/>
      <c r="N1147" s="126"/>
      <c r="O1147" s="125"/>
      <c r="P1147" s="125"/>
      <c r="Q1147" s="137"/>
      <c r="R1147" s="137"/>
      <c r="S1147" s="137"/>
      <c r="T1147" s="137"/>
    </row>
    <row r="1148" spans="1:20" ht="15.75" x14ac:dyDescent="0.25">
      <c r="A1148" s="195">
        <v>186</v>
      </c>
      <c r="B1148" s="195" t="s">
        <v>5125</v>
      </c>
      <c r="C1148" s="196" t="s">
        <v>4880</v>
      </c>
      <c r="D1148" s="197" t="s">
        <v>4456</v>
      </c>
      <c r="E1148" s="230">
        <v>560000</v>
      </c>
      <c r="F1148" s="195"/>
      <c r="G1148" s="245">
        <v>560000</v>
      </c>
      <c r="H1148" s="125"/>
      <c r="I1148" s="125"/>
      <c r="J1148" s="126"/>
      <c r="K1148" s="126"/>
      <c r="L1148" s="137"/>
      <c r="M1148" s="137"/>
      <c r="N1148" s="126"/>
      <c r="O1148" s="125"/>
      <c r="P1148" s="125"/>
      <c r="Q1148" s="137"/>
      <c r="R1148" s="137"/>
      <c r="S1148" s="137"/>
      <c r="T1148" s="137"/>
    </row>
    <row r="1149" spans="1:20" ht="15.75" x14ac:dyDescent="0.25">
      <c r="A1149" s="195">
        <v>187</v>
      </c>
      <c r="B1149" s="195" t="s">
        <v>5126</v>
      </c>
      <c r="C1149" s="196" t="s">
        <v>4881</v>
      </c>
      <c r="D1149" s="197" t="s">
        <v>3504</v>
      </c>
      <c r="E1149" s="230">
        <v>230000</v>
      </c>
      <c r="F1149" s="195"/>
      <c r="G1149" s="245">
        <v>230000</v>
      </c>
      <c r="H1149" s="125"/>
      <c r="I1149" s="125"/>
      <c r="J1149" s="126"/>
      <c r="K1149" s="126"/>
      <c r="L1149" s="137"/>
      <c r="M1149" s="137"/>
      <c r="N1149" s="126"/>
      <c r="O1149" s="125"/>
      <c r="P1149" s="125"/>
      <c r="Q1149" s="137"/>
      <c r="R1149" s="137"/>
      <c r="S1149" s="137"/>
      <c r="T1149" s="137"/>
    </row>
    <row r="1150" spans="1:20" ht="15.75" x14ac:dyDescent="0.25">
      <c r="A1150" s="195">
        <v>188</v>
      </c>
      <c r="B1150" s="195" t="s">
        <v>5127</v>
      </c>
      <c r="C1150" s="196" t="s">
        <v>4881</v>
      </c>
      <c r="D1150" s="197" t="s">
        <v>4456</v>
      </c>
      <c r="E1150" s="230">
        <v>560000</v>
      </c>
      <c r="F1150" s="195"/>
      <c r="G1150" s="245">
        <v>560000</v>
      </c>
      <c r="H1150" s="125"/>
      <c r="I1150" s="125"/>
      <c r="J1150" s="126"/>
      <c r="K1150" s="126"/>
      <c r="L1150" s="137"/>
      <c r="M1150" s="137"/>
      <c r="N1150" s="126"/>
      <c r="O1150" s="125"/>
      <c r="P1150" s="125"/>
      <c r="Q1150" s="137"/>
      <c r="R1150" s="137"/>
      <c r="S1150" s="137"/>
      <c r="T1150" s="137"/>
    </row>
    <row r="1151" spans="1:20" ht="15.75" x14ac:dyDescent="0.25">
      <c r="A1151" s="195">
        <v>189</v>
      </c>
      <c r="B1151" s="195" t="s">
        <v>5128</v>
      </c>
      <c r="C1151" s="196" t="s">
        <v>4882</v>
      </c>
      <c r="D1151" s="197" t="s">
        <v>3504</v>
      </c>
      <c r="E1151" s="230">
        <v>230000</v>
      </c>
      <c r="F1151" s="195"/>
      <c r="G1151" s="245">
        <v>230000</v>
      </c>
      <c r="H1151" s="125"/>
      <c r="I1151" s="125"/>
      <c r="J1151" s="126"/>
      <c r="K1151" s="126"/>
      <c r="L1151" s="137"/>
      <c r="M1151" s="137"/>
      <c r="N1151" s="126"/>
      <c r="O1151" s="125"/>
      <c r="P1151" s="125"/>
      <c r="Q1151" s="137"/>
      <c r="R1151" s="137"/>
      <c r="S1151" s="137"/>
      <c r="T1151" s="137"/>
    </row>
    <row r="1152" spans="1:20" ht="15.75" x14ac:dyDescent="0.25">
      <c r="A1152" s="195">
        <v>190</v>
      </c>
      <c r="B1152" s="195" t="s">
        <v>5129</v>
      </c>
      <c r="C1152" s="196" t="s">
        <v>4882</v>
      </c>
      <c r="D1152" s="197" t="s">
        <v>4456</v>
      </c>
      <c r="E1152" s="230">
        <v>560000</v>
      </c>
      <c r="F1152" s="195"/>
      <c r="G1152" s="245">
        <v>560000</v>
      </c>
      <c r="H1152" s="125"/>
      <c r="I1152" s="125"/>
      <c r="J1152" s="126"/>
      <c r="K1152" s="126"/>
      <c r="L1152" s="137"/>
      <c r="M1152" s="137"/>
      <c r="N1152" s="126"/>
      <c r="O1152" s="125"/>
      <c r="P1152" s="125"/>
      <c r="Q1152" s="137"/>
      <c r="R1152" s="137"/>
      <c r="S1152" s="137"/>
      <c r="T1152" s="137"/>
    </row>
    <row r="1153" spans="1:20" ht="15.75" x14ac:dyDescent="0.25">
      <c r="A1153" s="195">
        <v>191</v>
      </c>
      <c r="B1153" s="195" t="s">
        <v>5130</v>
      </c>
      <c r="C1153" s="196" t="s">
        <v>4883</v>
      </c>
      <c r="D1153" s="197" t="s">
        <v>3504</v>
      </c>
      <c r="E1153" s="230">
        <v>690000</v>
      </c>
      <c r="F1153" s="195" t="s">
        <v>5258</v>
      </c>
      <c r="G1153" s="245">
        <v>690000</v>
      </c>
      <c r="H1153" s="125"/>
      <c r="I1153" s="125"/>
      <c r="J1153" s="126"/>
      <c r="K1153" s="126"/>
      <c r="L1153" s="137"/>
      <c r="M1153" s="137"/>
      <c r="N1153" s="126"/>
      <c r="O1153" s="125"/>
      <c r="P1153" s="125"/>
      <c r="Q1153" s="137"/>
      <c r="R1153" s="137"/>
      <c r="S1153" s="137"/>
      <c r="T1153" s="137"/>
    </row>
    <row r="1154" spans="1:20" ht="15.75" x14ac:dyDescent="0.25">
      <c r="A1154" s="195">
        <v>192</v>
      </c>
      <c r="B1154" s="195" t="s">
        <v>5131</v>
      </c>
      <c r="C1154" s="196" t="s">
        <v>4883</v>
      </c>
      <c r="D1154" s="197" t="s">
        <v>4456</v>
      </c>
      <c r="E1154" s="230">
        <v>1680000</v>
      </c>
      <c r="F1154" s="195" t="s">
        <v>4470</v>
      </c>
      <c r="G1154" s="245">
        <v>1680000</v>
      </c>
      <c r="H1154" s="125"/>
      <c r="I1154" s="125"/>
      <c r="J1154" s="126"/>
      <c r="K1154" s="126"/>
      <c r="L1154" s="137"/>
      <c r="M1154" s="137"/>
      <c r="N1154" s="126"/>
      <c r="O1154" s="125"/>
      <c r="P1154" s="125"/>
      <c r="Q1154" s="137"/>
      <c r="R1154" s="137"/>
      <c r="S1154" s="137"/>
      <c r="T1154" s="137"/>
    </row>
    <row r="1155" spans="1:20" ht="15.75" x14ac:dyDescent="0.25">
      <c r="A1155" s="195">
        <v>193</v>
      </c>
      <c r="B1155" s="195" t="s">
        <v>5132</v>
      </c>
      <c r="C1155" s="196" t="s">
        <v>4140</v>
      </c>
      <c r="D1155" s="197" t="s">
        <v>4456</v>
      </c>
      <c r="E1155" s="230">
        <v>560000</v>
      </c>
      <c r="F1155" s="195"/>
      <c r="G1155" s="245">
        <v>560000</v>
      </c>
      <c r="H1155" s="125"/>
      <c r="I1155" s="125"/>
      <c r="J1155" s="126"/>
      <c r="K1155" s="126"/>
      <c r="L1155" s="137"/>
      <c r="M1155" s="137"/>
      <c r="N1155" s="126"/>
      <c r="O1155" s="125"/>
      <c r="P1155" s="125"/>
      <c r="Q1155" s="137"/>
      <c r="R1155" s="137"/>
      <c r="S1155" s="137"/>
      <c r="T1155" s="137"/>
    </row>
    <row r="1156" spans="1:20" ht="15.75" x14ac:dyDescent="0.25">
      <c r="A1156" s="195">
        <v>194</v>
      </c>
      <c r="B1156" s="195" t="s">
        <v>5133</v>
      </c>
      <c r="C1156" s="192" t="s">
        <v>4884</v>
      </c>
      <c r="D1156" s="197" t="s">
        <v>3504</v>
      </c>
      <c r="E1156" s="230">
        <v>230000</v>
      </c>
      <c r="F1156" s="195"/>
      <c r="G1156" s="245">
        <v>230000</v>
      </c>
      <c r="H1156" s="125"/>
      <c r="I1156" s="125"/>
      <c r="J1156" s="126"/>
      <c r="K1156" s="126"/>
      <c r="L1156" s="137"/>
      <c r="M1156" s="137"/>
      <c r="N1156" s="126"/>
      <c r="O1156" s="125"/>
      <c r="P1156" s="125"/>
      <c r="Q1156" s="137"/>
      <c r="R1156" s="137"/>
      <c r="S1156" s="137"/>
      <c r="T1156" s="137"/>
    </row>
    <row r="1157" spans="1:20" ht="15.75" x14ac:dyDescent="0.25">
      <c r="A1157" s="195">
        <v>195</v>
      </c>
      <c r="B1157" s="195" t="s">
        <v>5134</v>
      </c>
      <c r="C1157" s="192" t="s">
        <v>4884</v>
      </c>
      <c r="D1157" s="197" t="s">
        <v>4456</v>
      </c>
      <c r="E1157" s="230">
        <v>560000</v>
      </c>
      <c r="F1157" s="195"/>
      <c r="G1157" s="245">
        <v>560000</v>
      </c>
      <c r="H1157" s="125"/>
      <c r="I1157" s="125"/>
      <c r="J1157" s="126"/>
      <c r="K1157" s="126"/>
      <c r="L1157" s="137"/>
      <c r="M1157" s="137"/>
      <c r="N1157" s="126"/>
      <c r="O1157" s="125"/>
      <c r="P1157" s="125"/>
      <c r="Q1157" s="137"/>
      <c r="R1157" s="137"/>
      <c r="S1157" s="137"/>
      <c r="T1157" s="137"/>
    </row>
    <row r="1158" spans="1:20" ht="15.75" x14ac:dyDescent="0.25">
      <c r="A1158" s="195">
        <v>196</v>
      </c>
      <c r="B1158" s="195" t="s">
        <v>5135</v>
      </c>
      <c r="C1158" s="196" t="s">
        <v>4885</v>
      </c>
      <c r="D1158" s="197" t="s">
        <v>3504</v>
      </c>
      <c r="E1158" s="230">
        <v>230000</v>
      </c>
      <c r="F1158" s="195"/>
      <c r="G1158" s="245">
        <v>230000</v>
      </c>
      <c r="H1158" s="125"/>
      <c r="I1158" s="125"/>
      <c r="J1158" s="126"/>
      <c r="K1158" s="126"/>
      <c r="L1158" s="137"/>
      <c r="M1158" s="137"/>
      <c r="N1158" s="126"/>
      <c r="O1158" s="125"/>
      <c r="P1158" s="125"/>
      <c r="Q1158" s="137"/>
      <c r="R1158" s="137"/>
      <c r="S1158" s="137"/>
      <c r="T1158" s="137"/>
    </row>
    <row r="1159" spans="1:20" ht="15.75" x14ac:dyDescent="0.25">
      <c r="A1159" s="195">
        <v>197</v>
      </c>
      <c r="B1159" s="195" t="s">
        <v>5136</v>
      </c>
      <c r="C1159" s="196" t="s">
        <v>4885</v>
      </c>
      <c r="D1159" s="197" t="s">
        <v>4456</v>
      </c>
      <c r="E1159" s="230">
        <v>560000</v>
      </c>
      <c r="F1159" s="195"/>
      <c r="G1159" s="245">
        <v>560000</v>
      </c>
      <c r="H1159" s="125"/>
      <c r="I1159" s="125"/>
      <c r="J1159" s="126"/>
      <c r="K1159" s="126"/>
      <c r="L1159" s="137"/>
      <c r="M1159" s="137"/>
      <c r="N1159" s="126"/>
      <c r="O1159" s="125"/>
      <c r="P1159" s="125"/>
      <c r="Q1159" s="137"/>
      <c r="R1159" s="137"/>
      <c r="S1159" s="137"/>
      <c r="T1159" s="137"/>
    </row>
    <row r="1160" spans="1:20" ht="15.75" x14ac:dyDescent="0.25">
      <c r="A1160" s="195">
        <v>198</v>
      </c>
      <c r="B1160" s="195" t="s">
        <v>5137</v>
      </c>
      <c r="C1160" s="196" t="s">
        <v>4886</v>
      </c>
      <c r="D1160" s="197" t="s">
        <v>3504</v>
      </c>
      <c r="E1160" s="230">
        <v>230000</v>
      </c>
      <c r="F1160" s="195"/>
      <c r="G1160" s="245">
        <v>230000</v>
      </c>
      <c r="H1160" s="125"/>
      <c r="I1160" s="125"/>
      <c r="J1160" s="126"/>
      <c r="K1160" s="126"/>
      <c r="L1160" s="137"/>
      <c r="M1160" s="137"/>
      <c r="N1160" s="126"/>
      <c r="O1160" s="125"/>
      <c r="P1160" s="125"/>
      <c r="Q1160" s="137"/>
      <c r="R1160" s="137"/>
      <c r="S1160" s="137"/>
      <c r="T1160" s="137"/>
    </row>
    <row r="1161" spans="1:20" ht="15.75" x14ac:dyDescent="0.25">
      <c r="A1161" s="195">
        <v>199</v>
      </c>
      <c r="B1161" s="195" t="s">
        <v>5138</v>
      </c>
      <c r="C1161" s="196" t="s">
        <v>4886</v>
      </c>
      <c r="D1161" s="197" t="s">
        <v>4456</v>
      </c>
      <c r="E1161" s="230">
        <v>560000</v>
      </c>
      <c r="F1161" s="195"/>
      <c r="G1161" s="245">
        <v>560000</v>
      </c>
      <c r="H1161" s="125"/>
      <c r="I1161" s="125"/>
      <c r="J1161" s="126"/>
      <c r="K1161" s="126"/>
      <c r="L1161" s="137"/>
      <c r="M1161" s="137"/>
      <c r="N1161" s="126"/>
      <c r="O1161" s="125"/>
      <c r="P1161" s="125"/>
      <c r="Q1161" s="137"/>
      <c r="R1161" s="137"/>
      <c r="S1161" s="137"/>
      <c r="T1161" s="137"/>
    </row>
    <row r="1162" spans="1:20" ht="15.75" x14ac:dyDescent="0.25">
      <c r="A1162" s="195">
        <v>200</v>
      </c>
      <c r="B1162" s="195" t="s">
        <v>5139</v>
      </c>
      <c r="C1162" s="196" t="s">
        <v>4887</v>
      </c>
      <c r="D1162" s="197" t="s">
        <v>4456</v>
      </c>
      <c r="E1162" s="230">
        <v>560000</v>
      </c>
      <c r="F1162" s="195"/>
      <c r="G1162" s="245">
        <v>560000</v>
      </c>
      <c r="H1162" s="125"/>
      <c r="I1162" s="125"/>
      <c r="J1162" s="126"/>
      <c r="K1162" s="126"/>
      <c r="L1162" s="137"/>
      <c r="M1162" s="137"/>
      <c r="N1162" s="126"/>
      <c r="O1162" s="125"/>
      <c r="P1162" s="125"/>
      <c r="Q1162" s="137"/>
      <c r="R1162" s="137"/>
      <c r="S1162" s="137"/>
      <c r="T1162" s="137"/>
    </row>
    <row r="1163" spans="1:20" ht="15.75" x14ac:dyDescent="0.25">
      <c r="A1163" s="195">
        <v>201</v>
      </c>
      <c r="B1163" s="195" t="s">
        <v>5140</v>
      </c>
      <c r="C1163" s="196" t="s">
        <v>4887</v>
      </c>
      <c r="D1163" s="197" t="s">
        <v>3504</v>
      </c>
      <c r="E1163" s="230">
        <v>230000</v>
      </c>
      <c r="F1163" s="195"/>
      <c r="G1163" s="245">
        <v>230000</v>
      </c>
      <c r="H1163" s="125"/>
      <c r="I1163" s="125"/>
      <c r="J1163" s="126"/>
      <c r="K1163" s="126"/>
      <c r="L1163" s="137"/>
      <c r="M1163" s="137"/>
      <c r="N1163" s="126"/>
      <c r="O1163" s="125"/>
      <c r="P1163" s="125"/>
      <c r="Q1163" s="137"/>
      <c r="R1163" s="137"/>
      <c r="S1163" s="137"/>
      <c r="T1163" s="137"/>
    </row>
    <row r="1164" spans="1:20" ht="15.75" x14ac:dyDescent="0.25">
      <c r="A1164" s="195">
        <v>202</v>
      </c>
      <c r="B1164" s="195" t="s">
        <v>5141</v>
      </c>
      <c r="C1164" s="196" t="s">
        <v>2657</v>
      </c>
      <c r="D1164" s="197" t="s">
        <v>4804</v>
      </c>
      <c r="E1164" s="230">
        <v>640000</v>
      </c>
      <c r="F1164" s="195"/>
      <c r="G1164" s="245">
        <v>640000</v>
      </c>
      <c r="H1164" s="125"/>
      <c r="I1164" s="125"/>
      <c r="J1164" s="126"/>
      <c r="K1164" s="126"/>
      <c r="L1164" s="137"/>
      <c r="M1164" s="137"/>
      <c r="N1164" s="126"/>
      <c r="O1164" s="125"/>
      <c r="P1164" s="125"/>
      <c r="Q1164" s="137"/>
      <c r="R1164" s="137"/>
      <c r="S1164" s="137"/>
      <c r="T1164" s="137"/>
    </row>
    <row r="1165" spans="1:20" ht="15.75" x14ac:dyDescent="0.25">
      <c r="A1165" s="195">
        <v>203</v>
      </c>
      <c r="B1165" s="195" t="s">
        <v>5142</v>
      </c>
      <c r="C1165" s="196" t="s">
        <v>4888</v>
      </c>
      <c r="D1165" s="197" t="s">
        <v>4456</v>
      </c>
      <c r="E1165" s="230">
        <v>560000</v>
      </c>
      <c r="F1165" s="195"/>
      <c r="G1165" s="245">
        <v>560000</v>
      </c>
      <c r="H1165" s="125"/>
      <c r="I1165" s="125"/>
      <c r="J1165" s="126"/>
      <c r="K1165" s="126"/>
      <c r="L1165" s="137"/>
      <c r="M1165" s="137"/>
      <c r="N1165" s="126"/>
      <c r="O1165" s="125"/>
      <c r="P1165" s="125"/>
      <c r="Q1165" s="137"/>
      <c r="R1165" s="137"/>
      <c r="S1165" s="137"/>
      <c r="T1165" s="137"/>
    </row>
    <row r="1166" spans="1:20" ht="15.75" x14ac:dyDescent="0.25">
      <c r="A1166" s="195">
        <v>204</v>
      </c>
      <c r="B1166" s="195" t="s">
        <v>5143</v>
      </c>
      <c r="C1166" s="196" t="s">
        <v>4888</v>
      </c>
      <c r="D1166" s="197" t="s">
        <v>3504</v>
      </c>
      <c r="E1166" s="230">
        <v>230000</v>
      </c>
      <c r="F1166" s="195"/>
      <c r="G1166" s="245">
        <v>230000</v>
      </c>
      <c r="H1166" s="125"/>
      <c r="I1166" s="125"/>
      <c r="J1166" s="126"/>
      <c r="K1166" s="126"/>
      <c r="L1166" s="137"/>
      <c r="M1166" s="137"/>
      <c r="N1166" s="126"/>
      <c r="O1166" s="125"/>
      <c r="P1166" s="125"/>
      <c r="Q1166" s="137"/>
      <c r="R1166" s="137"/>
      <c r="S1166" s="137"/>
      <c r="T1166" s="137"/>
    </row>
    <row r="1167" spans="1:20" ht="15.75" x14ac:dyDescent="0.25">
      <c r="A1167" s="195">
        <v>205</v>
      </c>
      <c r="B1167" s="195" t="s">
        <v>5144</v>
      </c>
      <c r="C1167" s="196" t="s">
        <v>4889</v>
      </c>
      <c r="D1167" s="197" t="s">
        <v>3504</v>
      </c>
      <c r="E1167" s="230">
        <v>230000</v>
      </c>
      <c r="F1167" s="195"/>
      <c r="G1167" s="245">
        <v>230000</v>
      </c>
      <c r="H1167" s="125"/>
      <c r="I1167" s="125"/>
      <c r="J1167" s="126"/>
      <c r="K1167" s="126"/>
      <c r="L1167" s="137"/>
      <c r="M1167" s="137"/>
      <c r="N1167" s="126"/>
      <c r="O1167" s="125"/>
      <c r="P1167" s="125"/>
      <c r="Q1167" s="137"/>
      <c r="R1167" s="137"/>
      <c r="S1167" s="137"/>
      <c r="T1167" s="137"/>
    </row>
    <row r="1168" spans="1:20" ht="15.75" x14ac:dyDescent="0.25">
      <c r="A1168" s="195">
        <v>206</v>
      </c>
      <c r="B1168" s="195" t="s">
        <v>5145</v>
      </c>
      <c r="C1168" s="196" t="s">
        <v>4889</v>
      </c>
      <c r="D1168" s="197" t="s">
        <v>4456</v>
      </c>
      <c r="E1168" s="230">
        <v>560000</v>
      </c>
      <c r="F1168" s="195"/>
      <c r="G1168" s="245">
        <v>560000</v>
      </c>
      <c r="H1168" s="125"/>
      <c r="I1168" s="125"/>
      <c r="J1168" s="126"/>
      <c r="K1168" s="126"/>
      <c r="L1168" s="137"/>
      <c r="M1168" s="137"/>
      <c r="N1168" s="126"/>
      <c r="O1168" s="125"/>
      <c r="P1168" s="125"/>
      <c r="Q1168" s="137"/>
      <c r="R1168" s="137"/>
      <c r="S1168" s="137"/>
      <c r="T1168" s="137"/>
    </row>
    <row r="1169" spans="1:20" ht="15.75" x14ac:dyDescent="0.25">
      <c r="A1169" s="195">
        <v>207</v>
      </c>
      <c r="B1169" s="195" t="s">
        <v>5146</v>
      </c>
      <c r="C1169" s="196" t="s">
        <v>4890</v>
      </c>
      <c r="D1169" s="197" t="s">
        <v>3504</v>
      </c>
      <c r="E1169" s="230">
        <v>230000</v>
      </c>
      <c r="F1169" s="195"/>
      <c r="G1169" s="245">
        <v>230000</v>
      </c>
      <c r="H1169" s="125"/>
      <c r="I1169" s="125"/>
      <c r="J1169" s="126"/>
      <c r="K1169" s="126"/>
      <c r="L1169" s="137"/>
      <c r="M1169" s="137"/>
      <c r="N1169" s="126"/>
      <c r="O1169" s="125"/>
      <c r="P1169" s="125"/>
      <c r="Q1169" s="137"/>
      <c r="R1169" s="137"/>
      <c r="S1169" s="137"/>
      <c r="T1169" s="137"/>
    </row>
    <row r="1170" spans="1:20" ht="15.75" x14ac:dyDescent="0.25">
      <c r="A1170" s="195">
        <v>208</v>
      </c>
      <c r="B1170" s="195" t="s">
        <v>5147</v>
      </c>
      <c r="C1170" s="196" t="s">
        <v>4890</v>
      </c>
      <c r="D1170" s="197" t="s">
        <v>4456</v>
      </c>
      <c r="E1170" s="230">
        <v>560000</v>
      </c>
      <c r="F1170" s="195"/>
      <c r="G1170" s="245">
        <v>560000</v>
      </c>
      <c r="H1170" s="125"/>
      <c r="I1170" s="125"/>
      <c r="J1170" s="126"/>
      <c r="K1170" s="126"/>
      <c r="L1170" s="137"/>
      <c r="M1170" s="137"/>
      <c r="N1170" s="126"/>
      <c r="O1170" s="125"/>
      <c r="P1170" s="125"/>
      <c r="Q1170" s="137"/>
      <c r="R1170" s="137"/>
      <c r="S1170" s="137"/>
      <c r="T1170" s="137"/>
    </row>
    <row r="1171" spans="1:20" ht="15.75" x14ac:dyDescent="0.25">
      <c r="A1171" s="195">
        <v>209</v>
      </c>
      <c r="B1171" s="195" t="s">
        <v>5148</v>
      </c>
      <c r="C1171" s="196" t="s">
        <v>4890</v>
      </c>
      <c r="D1171" s="197" t="s">
        <v>2576</v>
      </c>
      <c r="E1171" s="230">
        <v>430000</v>
      </c>
      <c r="F1171" s="195"/>
      <c r="G1171" s="245">
        <v>430000</v>
      </c>
      <c r="H1171" s="125"/>
      <c r="I1171" s="125"/>
      <c r="J1171" s="126"/>
      <c r="K1171" s="126"/>
      <c r="L1171" s="137"/>
      <c r="M1171" s="137"/>
      <c r="N1171" s="126"/>
      <c r="O1171" s="125"/>
      <c r="P1171" s="125"/>
      <c r="Q1171" s="137"/>
      <c r="R1171" s="137"/>
      <c r="S1171" s="137"/>
      <c r="T1171" s="137"/>
    </row>
    <row r="1172" spans="1:20" ht="15.75" x14ac:dyDescent="0.25">
      <c r="A1172" s="195">
        <v>210</v>
      </c>
      <c r="B1172" s="195" t="s">
        <v>5149</v>
      </c>
      <c r="C1172" s="196" t="s">
        <v>4891</v>
      </c>
      <c r="D1172" s="197" t="s">
        <v>3504</v>
      </c>
      <c r="E1172" s="230">
        <v>230000</v>
      </c>
      <c r="F1172" s="195"/>
      <c r="G1172" s="245">
        <v>230000</v>
      </c>
      <c r="H1172" s="125"/>
      <c r="I1172" s="125"/>
      <c r="J1172" s="126"/>
      <c r="K1172" s="126"/>
      <c r="L1172" s="137"/>
      <c r="M1172" s="137"/>
      <c r="N1172" s="126"/>
      <c r="O1172" s="125"/>
      <c r="P1172" s="125"/>
      <c r="Q1172" s="137"/>
      <c r="R1172" s="137"/>
      <c r="S1172" s="137"/>
      <c r="T1172" s="137"/>
    </row>
    <row r="1173" spans="1:20" ht="15.75" x14ac:dyDescent="0.25">
      <c r="A1173" s="195">
        <v>211</v>
      </c>
      <c r="B1173" s="195" t="s">
        <v>5150</v>
      </c>
      <c r="C1173" s="196" t="s">
        <v>4891</v>
      </c>
      <c r="D1173" s="197" t="s">
        <v>4456</v>
      </c>
      <c r="E1173" s="230">
        <v>560000</v>
      </c>
      <c r="F1173" s="195"/>
      <c r="G1173" s="245">
        <v>560000</v>
      </c>
      <c r="H1173" s="125"/>
      <c r="I1173" s="125"/>
      <c r="J1173" s="126"/>
      <c r="K1173" s="126"/>
      <c r="L1173" s="137"/>
      <c r="M1173" s="137"/>
      <c r="N1173" s="126"/>
      <c r="O1173" s="125"/>
      <c r="P1173" s="125"/>
      <c r="Q1173" s="137"/>
      <c r="R1173" s="137"/>
      <c r="S1173" s="137"/>
      <c r="T1173" s="137"/>
    </row>
    <row r="1174" spans="1:20" ht="15.75" x14ac:dyDescent="0.25">
      <c r="A1174" s="195">
        <v>212</v>
      </c>
      <c r="B1174" s="195" t="s">
        <v>5151</v>
      </c>
      <c r="C1174" s="196" t="s">
        <v>4892</v>
      </c>
      <c r="D1174" s="197" t="s">
        <v>3504</v>
      </c>
      <c r="E1174" s="230">
        <v>230000</v>
      </c>
      <c r="F1174" s="195"/>
      <c r="G1174" s="245">
        <v>230000</v>
      </c>
      <c r="H1174" s="125"/>
      <c r="I1174" s="125"/>
      <c r="J1174" s="126"/>
      <c r="K1174" s="126"/>
      <c r="L1174" s="137"/>
      <c r="M1174" s="137"/>
      <c r="N1174" s="126"/>
      <c r="O1174" s="125"/>
      <c r="P1174" s="125"/>
      <c r="Q1174" s="137"/>
      <c r="R1174" s="137"/>
      <c r="S1174" s="137"/>
      <c r="T1174" s="137"/>
    </row>
    <row r="1175" spans="1:20" ht="15.75" x14ac:dyDescent="0.25">
      <c r="A1175" s="195">
        <v>213</v>
      </c>
      <c r="B1175" s="195" t="s">
        <v>5152</v>
      </c>
      <c r="C1175" s="196" t="s">
        <v>4892</v>
      </c>
      <c r="D1175" s="197" t="s">
        <v>4456</v>
      </c>
      <c r="E1175" s="230">
        <v>560000</v>
      </c>
      <c r="F1175" s="195"/>
      <c r="G1175" s="245">
        <v>560000</v>
      </c>
      <c r="H1175" s="125"/>
      <c r="I1175" s="125"/>
      <c r="J1175" s="126"/>
      <c r="K1175" s="126"/>
      <c r="L1175" s="137"/>
      <c r="M1175" s="137"/>
      <c r="N1175" s="126"/>
      <c r="O1175" s="125"/>
      <c r="P1175" s="125"/>
      <c r="Q1175" s="137"/>
      <c r="R1175" s="137"/>
      <c r="S1175" s="137"/>
      <c r="T1175" s="137"/>
    </row>
    <row r="1176" spans="1:20" ht="15.75" x14ac:dyDescent="0.25">
      <c r="A1176" s="195">
        <v>214</v>
      </c>
      <c r="B1176" s="195" t="s">
        <v>5153</v>
      </c>
      <c r="C1176" s="196" t="s">
        <v>4893</v>
      </c>
      <c r="D1176" s="197" t="s">
        <v>4456</v>
      </c>
      <c r="E1176" s="230">
        <v>560000</v>
      </c>
      <c r="F1176" s="195"/>
      <c r="G1176" s="245">
        <v>560000</v>
      </c>
      <c r="H1176" s="125"/>
      <c r="I1176" s="125"/>
      <c r="J1176" s="126"/>
      <c r="K1176" s="126"/>
      <c r="L1176" s="137"/>
      <c r="M1176" s="137"/>
      <c r="N1176" s="126"/>
      <c r="O1176" s="125"/>
      <c r="P1176" s="125"/>
      <c r="Q1176" s="137"/>
      <c r="R1176" s="137"/>
      <c r="S1176" s="137"/>
      <c r="T1176" s="137"/>
    </row>
    <row r="1177" spans="1:20" ht="15.75" x14ac:dyDescent="0.25">
      <c r="A1177" s="195">
        <v>215</v>
      </c>
      <c r="B1177" s="195" t="s">
        <v>5154</v>
      </c>
      <c r="C1177" s="196" t="s">
        <v>4893</v>
      </c>
      <c r="D1177" s="197" t="s">
        <v>3504</v>
      </c>
      <c r="E1177" s="230">
        <v>230000</v>
      </c>
      <c r="F1177" s="195"/>
      <c r="G1177" s="245">
        <v>230000</v>
      </c>
      <c r="H1177" s="125"/>
      <c r="I1177" s="125"/>
      <c r="J1177" s="126"/>
      <c r="K1177" s="126"/>
      <c r="L1177" s="137"/>
      <c r="M1177" s="137"/>
      <c r="N1177" s="126"/>
      <c r="O1177" s="125"/>
      <c r="P1177" s="125"/>
      <c r="Q1177" s="137"/>
      <c r="R1177" s="137"/>
      <c r="S1177" s="137"/>
      <c r="T1177" s="137"/>
    </row>
    <row r="1178" spans="1:20" ht="15.75" x14ac:dyDescent="0.25">
      <c r="A1178" s="195">
        <v>216</v>
      </c>
      <c r="B1178" s="195" t="s">
        <v>5155</v>
      </c>
      <c r="C1178" s="196" t="s">
        <v>2508</v>
      </c>
      <c r="D1178" s="197" t="s">
        <v>3504</v>
      </c>
      <c r="E1178" s="230">
        <v>230000</v>
      </c>
      <c r="F1178" s="195"/>
      <c r="G1178" s="245">
        <v>230000</v>
      </c>
      <c r="H1178" s="125"/>
      <c r="I1178" s="125"/>
      <c r="J1178" s="126"/>
      <c r="K1178" s="126"/>
      <c r="L1178" s="137"/>
      <c r="M1178" s="137"/>
      <c r="N1178" s="126"/>
      <c r="O1178" s="125"/>
      <c r="P1178" s="125"/>
      <c r="Q1178" s="137"/>
      <c r="R1178" s="137"/>
      <c r="S1178" s="137"/>
      <c r="T1178" s="137"/>
    </row>
    <row r="1179" spans="1:20" ht="15.75" x14ac:dyDescent="0.25">
      <c r="A1179" s="195">
        <v>217</v>
      </c>
      <c r="B1179" s="195" t="s">
        <v>5156</v>
      </c>
      <c r="C1179" s="196" t="s">
        <v>2508</v>
      </c>
      <c r="D1179" s="197" t="s">
        <v>4456</v>
      </c>
      <c r="E1179" s="230">
        <v>560000</v>
      </c>
      <c r="F1179" s="195"/>
      <c r="G1179" s="245">
        <v>560000</v>
      </c>
      <c r="H1179" s="125"/>
      <c r="I1179" s="125"/>
      <c r="J1179" s="126"/>
      <c r="K1179" s="126"/>
      <c r="L1179" s="137"/>
      <c r="M1179" s="137"/>
      <c r="N1179" s="126"/>
      <c r="O1179" s="125"/>
      <c r="P1179" s="125"/>
      <c r="Q1179" s="137"/>
      <c r="R1179" s="137"/>
      <c r="S1179" s="137"/>
      <c r="T1179" s="137"/>
    </row>
    <row r="1180" spans="1:20" ht="15.75" x14ac:dyDescent="0.25">
      <c r="A1180" s="195">
        <v>218</v>
      </c>
      <c r="B1180" s="195" t="s">
        <v>5157</v>
      </c>
      <c r="C1180" s="196" t="s">
        <v>4545</v>
      </c>
      <c r="D1180" s="197" t="s">
        <v>4804</v>
      </c>
      <c r="E1180" s="230">
        <v>640000</v>
      </c>
      <c r="F1180" s="195"/>
      <c r="G1180" s="245">
        <v>640000</v>
      </c>
      <c r="H1180" s="125"/>
      <c r="I1180" s="125"/>
      <c r="J1180" s="126"/>
      <c r="K1180" s="126"/>
      <c r="L1180" s="137"/>
      <c r="M1180" s="137"/>
      <c r="N1180" s="126"/>
      <c r="O1180" s="125"/>
      <c r="P1180" s="125"/>
      <c r="Q1180" s="137"/>
      <c r="R1180" s="137"/>
      <c r="S1180" s="137"/>
      <c r="T1180" s="137"/>
    </row>
    <row r="1181" spans="1:20" ht="15.75" x14ac:dyDescent="0.25">
      <c r="A1181" s="195">
        <v>219</v>
      </c>
      <c r="B1181" s="195" t="s">
        <v>5158</v>
      </c>
      <c r="C1181" s="196" t="s">
        <v>4894</v>
      </c>
      <c r="D1181" s="197" t="s">
        <v>3504</v>
      </c>
      <c r="E1181" s="230">
        <v>230000</v>
      </c>
      <c r="F1181" s="195"/>
      <c r="G1181" s="245">
        <v>230000</v>
      </c>
      <c r="H1181" s="125"/>
      <c r="I1181" s="125"/>
      <c r="J1181" s="126"/>
      <c r="K1181" s="126"/>
      <c r="L1181" s="137"/>
      <c r="M1181" s="137"/>
      <c r="N1181" s="126"/>
      <c r="O1181" s="125"/>
      <c r="P1181" s="125"/>
      <c r="Q1181" s="137"/>
      <c r="R1181" s="137"/>
      <c r="S1181" s="137"/>
      <c r="T1181" s="137"/>
    </row>
    <row r="1182" spans="1:20" ht="15.75" x14ac:dyDescent="0.25">
      <c r="A1182" s="195">
        <v>220</v>
      </c>
      <c r="B1182" s="195" t="s">
        <v>5159</v>
      </c>
      <c r="C1182" s="196" t="s">
        <v>4894</v>
      </c>
      <c r="D1182" s="197" t="s">
        <v>4456</v>
      </c>
      <c r="E1182" s="230">
        <v>560000</v>
      </c>
      <c r="F1182" s="195"/>
      <c r="G1182" s="245">
        <v>560000</v>
      </c>
      <c r="H1182" s="125"/>
      <c r="I1182" s="125"/>
      <c r="J1182" s="126"/>
      <c r="K1182" s="126"/>
      <c r="L1182" s="137"/>
      <c r="M1182" s="137"/>
      <c r="N1182" s="126"/>
      <c r="O1182" s="125"/>
      <c r="P1182" s="125"/>
      <c r="Q1182" s="137"/>
      <c r="R1182" s="137"/>
      <c r="S1182" s="137"/>
      <c r="T1182" s="137"/>
    </row>
    <row r="1183" spans="1:20" ht="15.75" x14ac:dyDescent="0.25">
      <c r="A1183" s="195">
        <v>221</v>
      </c>
      <c r="B1183" s="195" t="s">
        <v>5160</v>
      </c>
      <c r="C1183" s="192" t="s">
        <v>4895</v>
      </c>
      <c r="D1183" s="197" t="s">
        <v>4456</v>
      </c>
      <c r="E1183" s="230">
        <v>560000</v>
      </c>
      <c r="F1183" s="195"/>
      <c r="G1183" s="245">
        <v>560000</v>
      </c>
      <c r="H1183" s="125"/>
      <c r="I1183" s="125"/>
      <c r="J1183" s="126"/>
      <c r="K1183" s="126"/>
      <c r="L1183" s="137"/>
      <c r="M1183" s="137"/>
      <c r="N1183" s="126"/>
      <c r="O1183" s="125"/>
      <c r="P1183" s="125"/>
      <c r="Q1183" s="137"/>
      <c r="R1183" s="137"/>
      <c r="S1183" s="137"/>
      <c r="T1183" s="137"/>
    </row>
    <row r="1184" spans="1:20" ht="15.75" x14ac:dyDescent="0.25">
      <c r="A1184" s="195">
        <v>222</v>
      </c>
      <c r="B1184" s="195" t="s">
        <v>5161</v>
      </c>
      <c r="C1184" s="192" t="s">
        <v>4895</v>
      </c>
      <c r="D1184" s="197" t="s">
        <v>3504</v>
      </c>
      <c r="E1184" s="230">
        <v>230000</v>
      </c>
      <c r="F1184" s="195"/>
      <c r="G1184" s="245">
        <v>230000</v>
      </c>
      <c r="H1184" s="125"/>
      <c r="I1184" s="125"/>
      <c r="J1184" s="126"/>
      <c r="K1184" s="126"/>
      <c r="L1184" s="137"/>
      <c r="M1184" s="137"/>
      <c r="N1184" s="126"/>
      <c r="O1184" s="125"/>
      <c r="P1184" s="125"/>
      <c r="Q1184" s="137"/>
      <c r="R1184" s="137"/>
      <c r="S1184" s="137"/>
      <c r="T1184" s="137"/>
    </row>
    <row r="1185" spans="1:20" ht="15.75" x14ac:dyDescent="0.25">
      <c r="A1185" s="195">
        <v>223</v>
      </c>
      <c r="B1185" s="195" t="s">
        <v>5162</v>
      </c>
      <c r="C1185" s="196" t="s">
        <v>4896</v>
      </c>
      <c r="D1185" s="197" t="s">
        <v>3504</v>
      </c>
      <c r="E1185" s="230">
        <v>230000</v>
      </c>
      <c r="F1185" s="195"/>
      <c r="G1185" s="245">
        <v>230000</v>
      </c>
      <c r="H1185" s="125"/>
      <c r="I1185" s="125"/>
      <c r="J1185" s="126"/>
      <c r="K1185" s="126"/>
      <c r="L1185" s="137"/>
      <c r="M1185" s="137"/>
      <c r="N1185" s="126"/>
      <c r="O1185" s="125"/>
      <c r="P1185" s="125"/>
      <c r="Q1185" s="137"/>
      <c r="R1185" s="137"/>
      <c r="S1185" s="137"/>
      <c r="T1185" s="137"/>
    </row>
    <row r="1186" spans="1:20" ht="15.75" x14ac:dyDescent="0.25">
      <c r="A1186" s="195">
        <v>224</v>
      </c>
      <c r="B1186" s="195" t="s">
        <v>5163</v>
      </c>
      <c r="C1186" s="196" t="s">
        <v>4896</v>
      </c>
      <c r="D1186" s="197" t="s">
        <v>4456</v>
      </c>
      <c r="E1186" s="230">
        <v>560000</v>
      </c>
      <c r="F1186" s="195"/>
      <c r="G1186" s="245">
        <v>560000</v>
      </c>
      <c r="H1186" s="125"/>
      <c r="I1186" s="125"/>
      <c r="J1186" s="126"/>
      <c r="K1186" s="126"/>
      <c r="L1186" s="137"/>
      <c r="M1186" s="137"/>
      <c r="N1186" s="126"/>
      <c r="O1186" s="125"/>
      <c r="P1186" s="125"/>
      <c r="Q1186" s="137"/>
      <c r="R1186" s="137"/>
      <c r="S1186" s="137"/>
      <c r="T1186" s="137"/>
    </row>
    <row r="1187" spans="1:20" ht="15.75" x14ac:dyDescent="0.25">
      <c r="A1187" s="195">
        <v>225</v>
      </c>
      <c r="B1187" s="195" t="s">
        <v>5164</v>
      </c>
      <c r="C1187" s="285" t="s">
        <v>4897</v>
      </c>
      <c r="D1187" s="197" t="s">
        <v>3504</v>
      </c>
      <c r="E1187" s="230">
        <v>230000</v>
      </c>
      <c r="F1187" s="195"/>
      <c r="G1187" s="245">
        <v>230000</v>
      </c>
      <c r="H1187" s="125"/>
      <c r="I1187" s="125"/>
      <c r="J1187" s="126"/>
      <c r="K1187" s="126"/>
      <c r="L1187" s="137"/>
      <c r="M1187" s="137"/>
      <c r="N1187" s="126"/>
      <c r="O1187" s="125"/>
      <c r="P1187" s="125"/>
      <c r="Q1187" s="137"/>
      <c r="R1187" s="137"/>
      <c r="S1187" s="137"/>
      <c r="T1187" s="137"/>
    </row>
    <row r="1188" spans="1:20" ht="15.75" x14ac:dyDescent="0.25">
      <c r="A1188" s="195">
        <v>226</v>
      </c>
      <c r="B1188" s="195" t="s">
        <v>5165</v>
      </c>
      <c r="C1188" s="285" t="s">
        <v>4897</v>
      </c>
      <c r="D1188" s="197" t="s">
        <v>4456</v>
      </c>
      <c r="E1188" s="230">
        <v>560000</v>
      </c>
      <c r="F1188" s="195"/>
      <c r="G1188" s="245">
        <v>560000</v>
      </c>
      <c r="H1188" s="125"/>
      <c r="I1188" s="125"/>
      <c r="J1188" s="126"/>
      <c r="K1188" s="126"/>
      <c r="L1188" s="137"/>
      <c r="M1188" s="137"/>
      <c r="N1188" s="126"/>
      <c r="O1188" s="125"/>
      <c r="P1188" s="125"/>
      <c r="Q1188" s="137"/>
      <c r="R1188" s="137"/>
      <c r="S1188" s="137"/>
      <c r="T1188" s="137"/>
    </row>
    <row r="1189" spans="1:20" ht="15.75" x14ac:dyDescent="0.25">
      <c r="A1189" s="195">
        <v>227</v>
      </c>
      <c r="B1189" s="195" t="s">
        <v>5166</v>
      </c>
      <c r="C1189" s="192" t="s">
        <v>4898</v>
      </c>
      <c r="D1189" s="197" t="s">
        <v>3504</v>
      </c>
      <c r="E1189" s="230">
        <v>460000</v>
      </c>
      <c r="F1189" s="195" t="s">
        <v>4471</v>
      </c>
      <c r="G1189" s="245">
        <v>460000</v>
      </c>
      <c r="H1189" s="125"/>
      <c r="I1189" s="125"/>
      <c r="J1189" s="126"/>
      <c r="K1189" s="126"/>
      <c r="L1189" s="137"/>
      <c r="M1189" s="137"/>
      <c r="N1189" s="126"/>
      <c r="O1189" s="125"/>
      <c r="P1189" s="125"/>
      <c r="Q1189" s="137"/>
      <c r="R1189" s="137"/>
      <c r="S1189" s="137"/>
      <c r="T1189" s="137"/>
    </row>
    <row r="1190" spans="1:20" ht="15.75" x14ac:dyDescent="0.25">
      <c r="A1190" s="195">
        <v>228</v>
      </c>
      <c r="B1190" s="195" t="s">
        <v>5167</v>
      </c>
      <c r="C1190" s="192" t="s">
        <v>4898</v>
      </c>
      <c r="D1190" s="197" t="s">
        <v>4456</v>
      </c>
      <c r="E1190" s="230">
        <v>1120000</v>
      </c>
      <c r="F1190" s="195" t="s">
        <v>4471</v>
      </c>
      <c r="G1190" s="245">
        <v>1120000</v>
      </c>
      <c r="H1190" s="125"/>
      <c r="I1190" s="125"/>
      <c r="J1190" s="126"/>
      <c r="K1190" s="126"/>
      <c r="L1190" s="137"/>
      <c r="M1190" s="137"/>
      <c r="N1190" s="126"/>
      <c r="O1190" s="125"/>
      <c r="P1190" s="125"/>
      <c r="Q1190" s="137"/>
      <c r="R1190" s="137"/>
      <c r="S1190" s="137"/>
      <c r="T1190" s="137"/>
    </row>
    <row r="1191" spans="1:20" ht="15.75" x14ac:dyDescent="0.25">
      <c r="A1191" s="195">
        <v>229</v>
      </c>
      <c r="B1191" s="195" t="s">
        <v>5168</v>
      </c>
      <c r="C1191" s="196" t="s">
        <v>4899</v>
      </c>
      <c r="D1191" s="197" t="s">
        <v>3504</v>
      </c>
      <c r="E1191" s="230">
        <v>230000</v>
      </c>
      <c r="F1191" s="195"/>
      <c r="G1191" s="245">
        <v>230000</v>
      </c>
      <c r="H1191" s="125"/>
      <c r="I1191" s="125"/>
      <c r="J1191" s="126"/>
      <c r="K1191" s="126"/>
      <c r="L1191" s="137"/>
      <c r="M1191" s="137"/>
      <c r="N1191" s="126"/>
      <c r="O1191" s="125"/>
      <c r="P1191" s="125"/>
      <c r="Q1191" s="137"/>
      <c r="R1191" s="137"/>
      <c r="S1191" s="137"/>
      <c r="T1191" s="137"/>
    </row>
    <row r="1192" spans="1:20" ht="15.75" x14ac:dyDescent="0.25">
      <c r="A1192" s="195">
        <v>230</v>
      </c>
      <c r="B1192" s="195" t="s">
        <v>5169</v>
      </c>
      <c r="C1192" s="196" t="s">
        <v>4899</v>
      </c>
      <c r="D1192" s="197" t="s">
        <v>4456</v>
      </c>
      <c r="E1192" s="230">
        <v>560000</v>
      </c>
      <c r="F1192" s="195"/>
      <c r="G1192" s="245">
        <v>560000</v>
      </c>
      <c r="H1192" s="125"/>
      <c r="I1192" s="125"/>
      <c r="J1192" s="126"/>
      <c r="K1192" s="126"/>
      <c r="L1192" s="137"/>
      <c r="M1192" s="137"/>
      <c r="N1192" s="126"/>
      <c r="O1192" s="125"/>
      <c r="P1192" s="125"/>
      <c r="Q1192" s="137"/>
      <c r="R1192" s="137"/>
      <c r="S1192" s="137"/>
      <c r="T1192" s="137"/>
    </row>
    <row r="1193" spans="1:20" ht="15.75" x14ac:dyDescent="0.25">
      <c r="A1193" s="195">
        <v>231</v>
      </c>
      <c r="B1193" s="195" t="s">
        <v>5170</v>
      </c>
      <c r="C1193" s="196" t="s">
        <v>4900</v>
      </c>
      <c r="D1193" s="197" t="s">
        <v>3504</v>
      </c>
      <c r="E1193" s="230">
        <v>230000</v>
      </c>
      <c r="F1193" s="195"/>
      <c r="G1193" s="245">
        <v>230000</v>
      </c>
      <c r="H1193" s="125"/>
      <c r="I1193" s="125"/>
      <c r="J1193" s="126"/>
      <c r="K1193" s="126"/>
      <c r="L1193" s="137"/>
      <c r="M1193" s="137"/>
      <c r="N1193" s="126"/>
      <c r="O1193" s="125"/>
      <c r="P1193" s="125"/>
      <c r="Q1193" s="137"/>
      <c r="R1193" s="137"/>
      <c r="S1193" s="137"/>
      <c r="T1193" s="137"/>
    </row>
    <row r="1194" spans="1:20" ht="15.75" x14ac:dyDescent="0.25">
      <c r="A1194" s="195">
        <v>232</v>
      </c>
      <c r="B1194" s="195" t="s">
        <v>5171</v>
      </c>
      <c r="C1194" s="196" t="s">
        <v>4900</v>
      </c>
      <c r="D1194" s="197" t="s">
        <v>4456</v>
      </c>
      <c r="E1194" s="230">
        <v>560000</v>
      </c>
      <c r="F1194" s="195"/>
      <c r="G1194" s="245">
        <v>560000</v>
      </c>
      <c r="H1194" s="125"/>
      <c r="I1194" s="125"/>
      <c r="J1194" s="126"/>
      <c r="K1194" s="126"/>
      <c r="L1194" s="137"/>
      <c r="M1194" s="137"/>
      <c r="N1194" s="126"/>
      <c r="O1194" s="125"/>
      <c r="P1194" s="125"/>
      <c r="Q1194" s="137"/>
      <c r="R1194" s="137"/>
      <c r="S1194" s="137"/>
      <c r="T1194" s="137"/>
    </row>
    <row r="1195" spans="1:20" ht="15.75" x14ac:dyDescent="0.25">
      <c r="A1195" s="195">
        <v>233</v>
      </c>
      <c r="B1195" s="195" t="s">
        <v>5172</v>
      </c>
      <c r="C1195" s="196" t="s">
        <v>4901</v>
      </c>
      <c r="D1195" s="197" t="s">
        <v>4456</v>
      </c>
      <c r="E1195" s="230">
        <v>560000</v>
      </c>
      <c r="F1195" s="195"/>
      <c r="G1195" s="245">
        <v>560000</v>
      </c>
      <c r="H1195" s="125"/>
      <c r="I1195" s="125"/>
      <c r="J1195" s="126"/>
      <c r="K1195" s="126"/>
      <c r="L1195" s="137"/>
      <c r="M1195" s="137"/>
      <c r="N1195" s="126"/>
      <c r="O1195" s="125"/>
      <c r="P1195" s="125"/>
      <c r="Q1195" s="137"/>
      <c r="R1195" s="137"/>
      <c r="S1195" s="137"/>
      <c r="T1195" s="137"/>
    </row>
    <row r="1196" spans="1:20" ht="15.75" x14ac:dyDescent="0.25">
      <c r="A1196" s="195">
        <v>234</v>
      </c>
      <c r="B1196" s="195" t="s">
        <v>5173</v>
      </c>
      <c r="C1196" s="196" t="s">
        <v>4901</v>
      </c>
      <c r="D1196" s="197" t="s">
        <v>3504</v>
      </c>
      <c r="E1196" s="230">
        <v>230000</v>
      </c>
      <c r="F1196" s="195"/>
      <c r="G1196" s="245">
        <v>230000</v>
      </c>
      <c r="H1196" s="125"/>
      <c r="I1196" s="125"/>
      <c r="J1196" s="126"/>
      <c r="K1196" s="126"/>
      <c r="L1196" s="137"/>
      <c r="M1196" s="137"/>
      <c r="N1196" s="126"/>
      <c r="O1196" s="125"/>
      <c r="P1196" s="125"/>
      <c r="Q1196" s="137"/>
      <c r="R1196" s="137"/>
      <c r="S1196" s="137"/>
      <c r="T1196" s="137"/>
    </row>
    <row r="1197" spans="1:20" ht="15.75" x14ac:dyDescent="0.25">
      <c r="A1197" s="195">
        <v>235</v>
      </c>
      <c r="B1197" s="195" t="s">
        <v>5174</v>
      </c>
      <c r="C1197" s="196" t="s">
        <v>4902</v>
      </c>
      <c r="D1197" s="197" t="s">
        <v>3504</v>
      </c>
      <c r="E1197" s="230">
        <v>230000</v>
      </c>
      <c r="F1197" s="195"/>
      <c r="G1197" s="245">
        <v>230000</v>
      </c>
      <c r="H1197" s="125"/>
      <c r="I1197" s="125"/>
      <c r="J1197" s="126"/>
      <c r="K1197" s="126"/>
      <c r="L1197" s="137"/>
      <c r="M1197" s="137"/>
      <c r="N1197" s="126"/>
      <c r="O1197" s="125"/>
      <c r="P1197" s="125"/>
      <c r="Q1197" s="137"/>
      <c r="R1197" s="137"/>
      <c r="S1197" s="137"/>
      <c r="T1197" s="137"/>
    </row>
    <row r="1198" spans="1:20" ht="15.75" x14ac:dyDescent="0.25">
      <c r="A1198" s="195">
        <v>236</v>
      </c>
      <c r="B1198" s="195" t="s">
        <v>5175</v>
      </c>
      <c r="C1198" s="196" t="s">
        <v>4902</v>
      </c>
      <c r="D1198" s="197" t="s">
        <v>4456</v>
      </c>
      <c r="E1198" s="230">
        <v>560000</v>
      </c>
      <c r="F1198" s="195"/>
      <c r="G1198" s="245">
        <v>560000</v>
      </c>
      <c r="H1198" s="125"/>
      <c r="I1198" s="125"/>
      <c r="J1198" s="126"/>
      <c r="K1198" s="126"/>
      <c r="L1198" s="137"/>
      <c r="M1198" s="137"/>
      <c r="N1198" s="126"/>
      <c r="O1198" s="125"/>
      <c r="P1198" s="125"/>
      <c r="Q1198" s="137"/>
      <c r="R1198" s="137"/>
      <c r="S1198" s="137"/>
      <c r="T1198" s="137"/>
    </row>
    <row r="1199" spans="1:20" ht="15.75" x14ac:dyDescent="0.25">
      <c r="A1199" s="195">
        <v>237</v>
      </c>
      <c r="B1199" s="195" t="s">
        <v>5176</v>
      </c>
      <c r="C1199" s="196" t="s">
        <v>4903</v>
      </c>
      <c r="D1199" s="197" t="s">
        <v>4456</v>
      </c>
      <c r="E1199" s="230">
        <v>560000</v>
      </c>
      <c r="F1199" s="195"/>
      <c r="G1199" s="245">
        <v>560000</v>
      </c>
      <c r="H1199" s="125"/>
      <c r="I1199" s="125"/>
      <c r="J1199" s="126"/>
      <c r="K1199" s="126"/>
      <c r="L1199" s="137"/>
      <c r="M1199" s="137"/>
      <c r="N1199" s="126"/>
      <c r="O1199" s="125"/>
      <c r="P1199" s="125"/>
      <c r="Q1199" s="137"/>
      <c r="R1199" s="137"/>
      <c r="S1199" s="137"/>
      <c r="T1199" s="137"/>
    </row>
    <row r="1200" spans="1:20" ht="15.75" x14ac:dyDescent="0.25">
      <c r="A1200" s="195">
        <v>238</v>
      </c>
      <c r="B1200" s="195" t="s">
        <v>5177</v>
      </c>
      <c r="C1200" s="196" t="s">
        <v>4903</v>
      </c>
      <c r="D1200" s="197" t="s">
        <v>3504</v>
      </c>
      <c r="E1200" s="230">
        <v>230000</v>
      </c>
      <c r="F1200" s="195"/>
      <c r="G1200" s="245">
        <v>230000</v>
      </c>
      <c r="H1200" s="125"/>
      <c r="I1200" s="125"/>
      <c r="J1200" s="126"/>
      <c r="K1200" s="126"/>
      <c r="L1200" s="137"/>
      <c r="M1200" s="137"/>
      <c r="N1200" s="126"/>
      <c r="O1200" s="125"/>
      <c r="P1200" s="125"/>
      <c r="Q1200" s="137"/>
      <c r="R1200" s="137"/>
      <c r="S1200" s="137"/>
      <c r="T1200" s="137"/>
    </row>
    <row r="1201" spans="1:20" ht="15.75" x14ac:dyDescent="0.25">
      <c r="A1201" s="195">
        <v>239</v>
      </c>
      <c r="B1201" s="195" t="s">
        <v>5178</v>
      </c>
      <c r="C1201" s="196" t="s">
        <v>4904</v>
      </c>
      <c r="D1201" s="197" t="s">
        <v>3504</v>
      </c>
      <c r="E1201" s="230">
        <v>230000</v>
      </c>
      <c r="F1201" s="195"/>
      <c r="G1201" s="245">
        <v>230000</v>
      </c>
      <c r="H1201" s="125"/>
      <c r="I1201" s="125"/>
      <c r="J1201" s="126"/>
      <c r="K1201" s="126"/>
      <c r="L1201" s="137"/>
      <c r="M1201" s="137"/>
      <c r="N1201" s="126"/>
      <c r="O1201" s="125"/>
      <c r="P1201" s="125"/>
      <c r="Q1201" s="137"/>
      <c r="R1201" s="137"/>
      <c r="S1201" s="137"/>
      <c r="T1201" s="137"/>
    </row>
    <row r="1202" spans="1:20" ht="15.75" x14ac:dyDescent="0.25">
      <c r="A1202" s="195">
        <v>240</v>
      </c>
      <c r="B1202" s="195" t="s">
        <v>5179</v>
      </c>
      <c r="C1202" s="196" t="s">
        <v>4904</v>
      </c>
      <c r="D1202" s="197" t="s">
        <v>4456</v>
      </c>
      <c r="E1202" s="230">
        <v>560000</v>
      </c>
      <c r="F1202" s="195"/>
      <c r="G1202" s="245">
        <v>560000</v>
      </c>
      <c r="H1202" s="125"/>
      <c r="I1202" s="125"/>
      <c r="J1202" s="126"/>
      <c r="K1202" s="126"/>
      <c r="L1202" s="137"/>
      <c r="M1202" s="137"/>
      <c r="N1202" s="126"/>
      <c r="O1202" s="125"/>
      <c r="P1202" s="125"/>
      <c r="Q1202" s="137"/>
      <c r="R1202" s="137"/>
      <c r="S1202" s="137"/>
      <c r="T1202" s="137"/>
    </row>
    <row r="1203" spans="1:20" ht="15.75" x14ac:dyDescent="0.25">
      <c r="A1203" s="195">
        <v>241</v>
      </c>
      <c r="B1203" s="195" t="s">
        <v>5180</v>
      </c>
      <c r="C1203" s="196" t="s">
        <v>4905</v>
      </c>
      <c r="D1203" s="197" t="s">
        <v>3504</v>
      </c>
      <c r="E1203" s="230">
        <v>230000</v>
      </c>
      <c r="F1203" s="195"/>
      <c r="G1203" s="245">
        <v>230000</v>
      </c>
      <c r="H1203" s="125"/>
      <c r="I1203" s="125"/>
      <c r="J1203" s="126"/>
      <c r="K1203" s="126"/>
      <c r="L1203" s="137"/>
      <c r="M1203" s="137"/>
      <c r="N1203" s="126"/>
      <c r="O1203" s="125"/>
      <c r="P1203" s="125"/>
      <c r="Q1203" s="137"/>
      <c r="R1203" s="137"/>
      <c r="S1203" s="137"/>
      <c r="T1203" s="137"/>
    </row>
    <row r="1204" spans="1:20" ht="15.75" x14ac:dyDescent="0.25">
      <c r="A1204" s="195">
        <v>242</v>
      </c>
      <c r="B1204" s="195" t="s">
        <v>5181</v>
      </c>
      <c r="C1204" s="196" t="s">
        <v>4905</v>
      </c>
      <c r="D1204" s="197" t="s">
        <v>4456</v>
      </c>
      <c r="E1204" s="230">
        <v>560000</v>
      </c>
      <c r="F1204" s="195"/>
      <c r="G1204" s="245">
        <v>560000</v>
      </c>
      <c r="H1204" s="125"/>
      <c r="I1204" s="125"/>
      <c r="J1204" s="126"/>
      <c r="K1204" s="126"/>
      <c r="L1204" s="137"/>
      <c r="M1204" s="137"/>
      <c r="N1204" s="126"/>
      <c r="O1204" s="125"/>
      <c r="P1204" s="125"/>
      <c r="Q1204" s="137"/>
      <c r="R1204" s="137"/>
      <c r="S1204" s="137"/>
      <c r="T1204" s="137"/>
    </row>
    <row r="1205" spans="1:20" ht="15.75" x14ac:dyDescent="0.25">
      <c r="A1205" s="195">
        <v>243</v>
      </c>
      <c r="B1205" s="195" t="s">
        <v>5182</v>
      </c>
      <c r="C1205" s="196" t="s">
        <v>4906</v>
      </c>
      <c r="D1205" s="197" t="s">
        <v>3504</v>
      </c>
      <c r="E1205" s="230">
        <v>230000</v>
      </c>
      <c r="F1205" s="195"/>
      <c r="G1205" s="245">
        <v>230000</v>
      </c>
      <c r="H1205" s="125"/>
      <c r="I1205" s="125"/>
      <c r="J1205" s="126"/>
      <c r="K1205" s="126"/>
      <c r="L1205" s="137"/>
      <c r="M1205" s="137"/>
      <c r="N1205" s="126"/>
      <c r="O1205" s="125"/>
      <c r="P1205" s="125"/>
      <c r="Q1205" s="137"/>
      <c r="R1205" s="137"/>
      <c r="S1205" s="137"/>
      <c r="T1205" s="137"/>
    </row>
    <row r="1206" spans="1:20" ht="15.75" x14ac:dyDescent="0.25">
      <c r="A1206" s="195">
        <v>244</v>
      </c>
      <c r="B1206" s="195" t="s">
        <v>5183</v>
      </c>
      <c r="C1206" s="196" t="s">
        <v>4906</v>
      </c>
      <c r="D1206" s="197" t="s">
        <v>4456</v>
      </c>
      <c r="E1206" s="230">
        <v>560000</v>
      </c>
      <c r="F1206" s="249"/>
      <c r="G1206" s="245">
        <v>560000</v>
      </c>
      <c r="H1206" s="125"/>
      <c r="I1206" s="125"/>
      <c r="J1206" s="126"/>
      <c r="K1206" s="126"/>
      <c r="L1206" s="137"/>
      <c r="M1206" s="137"/>
      <c r="N1206" s="126"/>
      <c r="O1206" s="125"/>
      <c r="P1206" s="125"/>
      <c r="Q1206" s="137"/>
      <c r="R1206" s="137"/>
      <c r="S1206" s="137"/>
      <c r="T1206" s="137"/>
    </row>
    <row r="1207" spans="1:20" ht="15.75" x14ac:dyDescent="0.25">
      <c r="A1207" s="195">
        <v>245</v>
      </c>
      <c r="B1207" s="195" t="s">
        <v>5185</v>
      </c>
      <c r="C1207" s="196" t="s">
        <v>2550</v>
      </c>
      <c r="D1207" s="197" t="s">
        <v>4456</v>
      </c>
      <c r="E1207" s="230">
        <v>560000</v>
      </c>
      <c r="F1207" s="195"/>
      <c r="G1207" s="253">
        <f>SUM(G963:G1206)</f>
        <v>91850000</v>
      </c>
      <c r="H1207" s="206"/>
      <c r="I1207" s="206"/>
      <c r="J1207" s="126"/>
      <c r="K1207" s="126"/>
      <c r="L1207" s="137"/>
      <c r="M1207" s="137"/>
      <c r="N1207" s="126"/>
      <c r="O1207" s="206"/>
      <c r="P1207" s="206"/>
      <c r="Q1207" s="137"/>
      <c r="R1207" s="137"/>
      <c r="S1207" s="137"/>
      <c r="T1207" s="137"/>
    </row>
    <row r="1208" spans="1:20" ht="15.75" x14ac:dyDescent="0.25">
      <c r="A1208" s="195">
        <v>246</v>
      </c>
      <c r="B1208" s="195" t="s">
        <v>5186</v>
      </c>
      <c r="C1208" s="196" t="s">
        <v>2550</v>
      </c>
      <c r="D1208" s="197" t="s">
        <v>3504</v>
      </c>
      <c r="E1208" s="230">
        <v>230000</v>
      </c>
      <c r="F1208" s="195"/>
      <c r="G1208" s="206"/>
      <c r="H1208" s="206"/>
      <c r="I1208" s="206"/>
      <c r="J1208" s="126"/>
      <c r="K1208" s="126"/>
      <c r="L1208" s="137"/>
      <c r="M1208" s="137"/>
      <c r="N1208" s="126"/>
      <c r="O1208" s="206"/>
      <c r="P1208" s="206"/>
      <c r="Q1208" s="137"/>
      <c r="R1208" s="137"/>
      <c r="S1208" s="137"/>
      <c r="T1208" s="137"/>
    </row>
    <row r="1209" spans="1:20" ht="15.75" x14ac:dyDescent="0.25">
      <c r="A1209" s="195">
        <v>247</v>
      </c>
      <c r="B1209" s="195" t="s">
        <v>5187</v>
      </c>
      <c r="C1209" s="196" t="s">
        <v>4907</v>
      </c>
      <c r="D1209" s="197" t="s">
        <v>3504</v>
      </c>
      <c r="E1209" s="230">
        <v>230000</v>
      </c>
      <c r="F1209" s="195"/>
      <c r="G1209" s="206"/>
      <c r="H1209" s="206"/>
      <c r="I1209" s="206"/>
      <c r="J1209" s="126"/>
      <c r="K1209" s="126"/>
      <c r="L1209" s="137"/>
      <c r="M1209" s="137"/>
      <c r="N1209" s="126"/>
      <c r="O1209" s="206"/>
      <c r="P1209" s="206"/>
      <c r="Q1209" s="137"/>
      <c r="R1209" s="137"/>
      <c r="S1209" s="137"/>
      <c r="T1209" s="137"/>
    </row>
    <row r="1210" spans="1:20" ht="15.75" x14ac:dyDescent="0.25">
      <c r="A1210" s="195">
        <v>248</v>
      </c>
      <c r="B1210" s="195" t="s">
        <v>5188</v>
      </c>
      <c r="C1210" s="196" t="s">
        <v>4907</v>
      </c>
      <c r="D1210" s="197" t="s">
        <v>2803</v>
      </c>
      <c r="E1210" s="230">
        <v>150000</v>
      </c>
      <c r="F1210" s="195"/>
      <c r="G1210" s="206"/>
      <c r="H1210" s="206"/>
      <c r="I1210" s="206"/>
      <c r="J1210" s="126"/>
      <c r="K1210" s="126"/>
      <c r="L1210" s="137"/>
      <c r="M1210" s="137"/>
      <c r="N1210" s="126"/>
      <c r="O1210" s="206"/>
      <c r="P1210" s="206"/>
      <c r="Q1210" s="137"/>
      <c r="R1210" s="137"/>
      <c r="S1210" s="137"/>
      <c r="T1210" s="137"/>
    </row>
    <row r="1211" spans="1:20" ht="15.75" x14ac:dyDescent="0.25">
      <c r="A1211" s="195">
        <v>249</v>
      </c>
      <c r="B1211" s="195" t="s">
        <v>5189</v>
      </c>
      <c r="C1211" s="196" t="s">
        <v>4907</v>
      </c>
      <c r="D1211" s="197" t="s">
        <v>4804</v>
      </c>
      <c r="E1211" s="230">
        <v>640000</v>
      </c>
      <c r="F1211" s="195"/>
      <c r="G1211" s="206"/>
      <c r="H1211" s="206"/>
      <c r="I1211" s="206"/>
      <c r="J1211" s="126"/>
      <c r="K1211" s="126"/>
      <c r="L1211" s="137"/>
      <c r="M1211" s="137"/>
      <c r="N1211" s="126"/>
      <c r="O1211" s="206"/>
      <c r="P1211" s="206"/>
      <c r="Q1211" s="137"/>
      <c r="R1211" s="137"/>
      <c r="S1211" s="137"/>
      <c r="T1211" s="137"/>
    </row>
    <row r="1212" spans="1:20" ht="15.75" x14ac:dyDescent="0.25">
      <c r="A1212" s="195">
        <v>250</v>
      </c>
      <c r="B1212" s="195" t="s">
        <v>5190</v>
      </c>
      <c r="C1212" s="196" t="s">
        <v>4907</v>
      </c>
      <c r="D1212" s="197" t="s">
        <v>4456</v>
      </c>
      <c r="E1212" s="230">
        <v>560000</v>
      </c>
      <c r="F1212" s="252"/>
      <c r="G1212" s="206"/>
      <c r="H1212" s="206"/>
      <c r="I1212" s="206"/>
      <c r="J1212" s="126"/>
      <c r="K1212" s="126"/>
      <c r="L1212" s="137"/>
      <c r="M1212" s="137"/>
      <c r="N1212" s="126"/>
      <c r="O1212" s="206"/>
      <c r="P1212" s="206"/>
      <c r="Q1212" s="137"/>
      <c r="R1212" s="137"/>
      <c r="S1212" s="137"/>
      <c r="T1212" s="137"/>
    </row>
    <row r="1213" spans="1:20" ht="15.75" x14ac:dyDescent="0.25">
      <c r="A1213" s="195">
        <v>251</v>
      </c>
      <c r="B1213" s="195" t="s">
        <v>5191</v>
      </c>
      <c r="C1213" s="196" t="s">
        <v>2537</v>
      </c>
      <c r="D1213" s="197" t="s">
        <v>4804</v>
      </c>
      <c r="E1213" s="230">
        <v>640000</v>
      </c>
      <c r="F1213" s="252"/>
      <c r="G1213" s="206"/>
      <c r="H1213" s="206"/>
      <c r="I1213" s="206"/>
      <c r="J1213" s="126"/>
      <c r="K1213" s="126"/>
      <c r="L1213" s="137"/>
      <c r="M1213" s="137"/>
      <c r="N1213" s="126"/>
      <c r="O1213" s="206"/>
      <c r="P1213" s="206"/>
      <c r="Q1213" s="137"/>
      <c r="R1213" s="137"/>
      <c r="S1213" s="137"/>
      <c r="T1213" s="137"/>
    </row>
    <row r="1214" spans="1:20" ht="15.75" x14ac:dyDescent="0.25">
      <c r="A1214" s="195">
        <v>252</v>
      </c>
      <c r="B1214" s="195" t="s">
        <v>5192</v>
      </c>
      <c r="C1214" s="196" t="s">
        <v>2537</v>
      </c>
      <c r="D1214" s="197" t="s">
        <v>4456</v>
      </c>
      <c r="E1214" s="230">
        <v>560000</v>
      </c>
      <c r="F1214" s="252"/>
      <c r="G1214" s="206"/>
      <c r="H1214" s="206"/>
      <c r="I1214" s="206"/>
      <c r="J1214" s="126"/>
      <c r="K1214" s="126"/>
      <c r="L1214" s="137"/>
      <c r="M1214" s="137"/>
      <c r="N1214" s="126"/>
      <c r="O1214" s="206"/>
      <c r="P1214" s="206"/>
      <c r="Q1214" s="137"/>
      <c r="R1214" s="137"/>
      <c r="S1214" s="137"/>
      <c r="T1214" s="137"/>
    </row>
    <row r="1215" spans="1:20" ht="15.75" x14ac:dyDescent="0.25">
      <c r="A1215" s="195">
        <v>253</v>
      </c>
      <c r="B1215" s="195" t="s">
        <v>5193</v>
      </c>
      <c r="C1215" s="196" t="s">
        <v>2537</v>
      </c>
      <c r="D1215" s="197" t="s">
        <v>3504</v>
      </c>
      <c r="E1215" s="230">
        <v>230000</v>
      </c>
      <c r="F1215" s="252"/>
      <c r="G1215" s="206"/>
      <c r="H1215" s="206"/>
      <c r="I1215" s="206"/>
      <c r="J1215" s="126"/>
      <c r="K1215" s="126"/>
      <c r="L1215" s="137"/>
      <c r="M1215" s="137"/>
      <c r="N1215" s="126"/>
      <c r="O1215" s="206"/>
      <c r="P1215" s="206"/>
      <c r="Q1215" s="137"/>
      <c r="R1215" s="137"/>
      <c r="S1215" s="137"/>
      <c r="T1215" s="137"/>
    </row>
    <row r="1216" spans="1:20" ht="15.75" x14ac:dyDescent="0.25">
      <c r="A1216" s="195">
        <v>254</v>
      </c>
      <c r="B1216" s="195" t="s">
        <v>5194</v>
      </c>
      <c r="C1216" s="196" t="s">
        <v>4908</v>
      </c>
      <c r="D1216" s="197" t="s">
        <v>4456</v>
      </c>
      <c r="E1216" s="230">
        <v>560000</v>
      </c>
      <c r="F1216" s="252"/>
      <c r="G1216" s="206"/>
      <c r="H1216" s="206"/>
      <c r="I1216" s="206"/>
      <c r="J1216" s="126"/>
      <c r="K1216" s="126"/>
      <c r="L1216" s="137"/>
      <c r="M1216" s="137"/>
      <c r="N1216" s="126"/>
      <c r="O1216" s="206"/>
      <c r="P1216" s="206"/>
      <c r="Q1216" s="137"/>
      <c r="R1216" s="137"/>
      <c r="S1216" s="137"/>
      <c r="T1216" s="137"/>
    </row>
    <row r="1217" spans="1:20" ht="15.75" x14ac:dyDescent="0.25">
      <c r="A1217" s="195">
        <v>255</v>
      </c>
      <c r="B1217" s="195" t="s">
        <v>5195</v>
      </c>
      <c r="C1217" s="196" t="s">
        <v>4908</v>
      </c>
      <c r="D1217" s="197" t="s">
        <v>4456</v>
      </c>
      <c r="E1217" s="230">
        <v>560000</v>
      </c>
      <c r="F1217" s="252"/>
      <c r="G1217" s="206"/>
      <c r="H1217" s="206"/>
      <c r="I1217" s="206"/>
      <c r="J1217" s="126"/>
      <c r="K1217" s="126"/>
      <c r="L1217" s="137"/>
      <c r="M1217" s="137"/>
      <c r="N1217" s="126"/>
      <c r="O1217" s="206"/>
      <c r="P1217" s="206"/>
      <c r="Q1217" s="137"/>
      <c r="R1217" s="137"/>
      <c r="S1217" s="137"/>
      <c r="T1217" s="137"/>
    </row>
    <row r="1218" spans="1:20" ht="15.75" x14ac:dyDescent="0.25">
      <c r="A1218" s="195">
        <v>256</v>
      </c>
      <c r="B1218" s="195" t="s">
        <v>5196</v>
      </c>
      <c r="C1218" s="196" t="s">
        <v>4908</v>
      </c>
      <c r="D1218" s="197" t="s">
        <v>3504</v>
      </c>
      <c r="E1218" s="230">
        <v>230000</v>
      </c>
      <c r="F1218" s="252"/>
      <c r="G1218" s="206"/>
      <c r="H1218" s="206"/>
      <c r="I1218" s="206"/>
      <c r="J1218" s="126"/>
      <c r="K1218" s="126"/>
      <c r="L1218" s="137"/>
      <c r="M1218" s="137"/>
      <c r="N1218" s="126"/>
      <c r="O1218" s="206"/>
      <c r="P1218" s="206"/>
      <c r="Q1218" s="137"/>
      <c r="R1218" s="137"/>
      <c r="S1218" s="137"/>
      <c r="T1218" s="137"/>
    </row>
    <row r="1219" spans="1:20" ht="15.75" x14ac:dyDescent="0.25">
      <c r="A1219" s="195">
        <v>257</v>
      </c>
      <c r="B1219" s="195" t="s">
        <v>5197</v>
      </c>
      <c r="C1219" s="196" t="s">
        <v>4909</v>
      </c>
      <c r="D1219" s="197" t="s">
        <v>3504</v>
      </c>
      <c r="E1219" s="230">
        <v>230000</v>
      </c>
      <c r="F1219" s="252"/>
      <c r="G1219" s="206"/>
      <c r="H1219" s="206"/>
      <c r="I1219" s="206"/>
      <c r="J1219" s="126"/>
      <c r="K1219" s="126"/>
      <c r="L1219" s="137"/>
      <c r="M1219" s="137"/>
      <c r="N1219" s="126"/>
      <c r="O1219" s="206"/>
      <c r="P1219" s="206"/>
      <c r="Q1219" s="137"/>
      <c r="R1219" s="137"/>
      <c r="S1219" s="137"/>
      <c r="T1219" s="137"/>
    </row>
    <row r="1220" spans="1:20" ht="15.75" x14ac:dyDescent="0.25">
      <c r="A1220" s="195">
        <v>258</v>
      </c>
      <c r="B1220" s="195" t="s">
        <v>5198</v>
      </c>
      <c r="C1220" s="196" t="s">
        <v>4909</v>
      </c>
      <c r="D1220" s="197" t="s">
        <v>4456</v>
      </c>
      <c r="E1220" s="230">
        <v>560000</v>
      </c>
      <c r="F1220" s="252"/>
      <c r="G1220" s="206"/>
      <c r="H1220" s="206"/>
      <c r="I1220" s="206"/>
      <c r="J1220" s="126"/>
      <c r="K1220" s="126"/>
      <c r="L1220" s="137"/>
      <c r="M1220" s="137"/>
      <c r="N1220" s="126"/>
      <c r="O1220" s="206"/>
      <c r="P1220" s="206"/>
      <c r="Q1220" s="137"/>
      <c r="R1220" s="137"/>
      <c r="S1220" s="137"/>
      <c r="T1220" s="137"/>
    </row>
    <row r="1221" spans="1:20" ht="15.75" x14ac:dyDescent="0.25">
      <c r="A1221" s="195">
        <v>259</v>
      </c>
      <c r="B1221" s="195" t="s">
        <v>5199</v>
      </c>
      <c r="C1221" s="196" t="s">
        <v>3349</v>
      </c>
      <c r="D1221" s="197" t="s">
        <v>4456</v>
      </c>
      <c r="E1221" s="230">
        <v>560000</v>
      </c>
      <c r="F1221" s="252"/>
      <c r="G1221" s="206"/>
      <c r="H1221" s="206"/>
      <c r="I1221" s="206"/>
      <c r="J1221" s="126"/>
      <c r="K1221" s="126"/>
      <c r="L1221" s="137"/>
      <c r="M1221" s="137"/>
      <c r="N1221" s="126"/>
      <c r="O1221" s="206"/>
      <c r="P1221" s="206"/>
      <c r="Q1221" s="137"/>
      <c r="R1221" s="137"/>
      <c r="S1221" s="137"/>
      <c r="T1221" s="137"/>
    </row>
    <row r="1222" spans="1:20" ht="15.75" x14ac:dyDescent="0.25">
      <c r="A1222" s="195">
        <v>260</v>
      </c>
      <c r="B1222" s="195" t="s">
        <v>5200</v>
      </c>
      <c r="C1222" s="196" t="s">
        <v>3349</v>
      </c>
      <c r="D1222" s="197" t="s">
        <v>3504</v>
      </c>
      <c r="E1222" s="230">
        <v>230000</v>
      </c>
      <c r="F1222" s="252"/>
      <c r="G1222" s="206"/>
      <c r="H1222" s="206"/>
      <c r="I1222" s="206"/>
      <c r="J1222" s="126"/>
      <c r="K1222" s="126"/>
      <c r="L1222" s="137"/>
      <c r="M1222" s="137"/>
      <c r="N1222" s="126"/>
      <c r="O1222" s="206"/>
      <c r="P1222" s="206"/>
      <c r="Q1222" s="137"/>
      <c r="R1222" s="137"/>
      <c r="S1222" s="137"/>
      <c r="T1222" s="137"/>
    </row>
    <row r="1223" spans="1:20" ht="15.75" x14ac:dyDescent="0.25">
      <c r="A1223" s="195">
        <v>261</v>
      </c>
      <c r="B1223" s="195" t="s">
        <v>5201</v>
      </c>
      <c r="C1223" s="196" t="s">
        <v>4910</v>
      </c>
      <c r="D1223" s="197" t="s">
        <v>3504</v>
      </c>
      <c r="E1223" s="230">
        <v>230000</v>
      </c>
      <c r="F1223" s="252"/>
      <c r="G1223" s="206"/>
      <c r="H1223" s="206"/>
      <c r="I1223" s="206"/>
      <c r="J1223" s="126"/>
      <c r="K1223" s="126"/>
      <c r="L1223" s="137"/>
      <c r="M1223" s="137"/>
      <c r="N1223" s="126"/>
      <c r="O1223" s="206"/>
      <c r="P1223" s="206"/>
      <c r="Q1223" s="137"/>
      <c r="R1223" s="137"/>
      <c r="S1223" s="137"/>
      <c r="T1223" s="137"/>
    </row>
    <row r="1224" spans="1:20" ht="15.75" x14ac:dyDescent="0.25">
      <c r="A1224" s="195">
        <v>262</v>
      </c>
      <c r="B1224" s="195" t="s">
        <v>5202</v>
      </c>
      <c r="C1224" s="196" t="s">
        <v>4911</v>
      </c>
      <c r="D1224" s="197" t="s">
        <v>4912</v>
      </c>
      <c r="E1224" s="230">
        <v>935000</v>
      </c>
      <c r="F1224" s="252"/>
      <c r="G1224" s="206"/>
      <c r="H1224" s="206"/>
      <c r="I1224" s="206"/>
      <c r="J1224" s="126"/>
      <c r="K1224" s="126"/>
      <c r="L1224" s="137"/>
      <c r="M1224" s="137"/>
      <c r="N1224" s="126"/>
      <c r="O1224" s="206"/>
      <c r="P1224" s="206"/>
      <c r="Q1224" s="137"/>
      <c r="R1224" s="137"/>
      <c r="S1224" s="137"/>
      <c r="T1224" s="137"/>
    </row>
    <row r="1225" spans="1:20" ht="15.75" x14ac:dyDescent="0.25">
      <c r="A1225" s="195">
        <v>263</v>
      </c>
      <c r="B1225" s="195" t="s">
        <v>5203</v>
      </c>
      <c r="C1225" s="192" t="s">
        <v>4913</v>
      </c>
      <c r="D1225" s="197" t="s">
        <v>4804</v>
      </c>
      <c r="E1225" s="230">
        <v>560000</v>
      </c>
      <c r="F1225" s="252"/>
      <c r="G1225" s="206"/>
      <c r="H1225" s="206"/>
      <c r="I1225" s="206"/>
      <c r="J1225" s="126"/>
      <c r="K1225" s="126"/>
      <c r="L1225" s="137"/>
      <c r="M1225" s="137"/>
      <c r="N1225" s="126"/>
      <c r="O1225" s="206"/>
      <c r="P1225" s="206"/>
      <c r="Q1225" s="137"/>
      <c r="R1225" s="137"/>
      <c r="S1225" s="137"/>
      <c r="T1225" s="137"/>
    </row>
    <row r="1226" spans="1:20" ht="15.75" x14ac:dyDescent="0.25">
      <c r="A1226" s="195">
        <v>264</v>
      </c>
      <c r="B1226" s="195" t="s">
        <v>5204</v>
      </c>
      <c r="C1226" s="192" t="s">
        <v>4914</v>
      </c>
      <c r="D1226" s="197" t="s">
        <v>4804</v>
      </c>
      <c r="E1226" s="230">
        <v>640000</v>
      </c>
      <c r="F1226" s="252"/>
      <c r="G1226" s="206"/>
      <c r="H1226" s="206"/>
      <c r="I1226" s="206"/>
      <c r="J1226" s="126"/>
      <c r="K1226" s="126"/>
      <c r="L1226" s="137"/>
      <c r="M1226" s="137"/>
      <c r="N1226" s="126"/>
      <c r="O1226" s="206"/>
      <c r="P1226" s="206"/>
      <c r="Q1226" s="137"/>
      <c r="R1226" s="137"/>
      <c r="S1226" s="137"/>
      <c r="T1226" s="137"/>
    </row>
    <row r="1227" spans="1:20" ht="15.75" x14ac:dyDescent="0.25">
      <c r="A1227" s="195">
        <v>265</v>
      </c>
      <c r="B1227" s="195" t="s">
        <v>5205</v>
      </c>
      <c r="C1227" s="192" t="s">
        <v>4913</v>
      </c>
      <c r="D1227" s="197" t="s">
        <v>4804</v>
      </c>
      <c r="E1227" s="230">
        <v>80000</v>
      </c>
      <c r="F1227" s="252"/>
      <c r="G1227" s="206"/>
      <c r="H1227" s="206"/>
      <c r="I1227" s="206"/>
      <c r="J1227" s="126"/>
      <c r="K1227" s="126"/>
      <c r="L1227" s="137"/>
      <c r="M1227" s="137"/>
      <c r="N1227" s="126"/>
      <c r="O1227" s="206"/>
      <c r="P1227" s="206"/>
      <c r="Q1227" s="137"/>
      <c r="R1227" s="137"/>
      <c r="S1227" s="137"/>
      <c r="T1227" s="137"/>
    </row>
    <row r="1228" spans="1:20" ht="15.75" x14ac:dyDescent="0.25">
      <c r="A1228" s="195">
        <v>266</v>
      </c>
      <c r="B1228" s="195" t="s">
        <v>5206</v>
      </c>
      <c r="C1228" s="196" t="s">
        <v>4915</v>
      </c>
      <c r="D1228" s="197" t="s">
        <v>4916</v>
      </c>
      <c r="E1228" s="230">
        <v>845000</v>
      </c>
      <c r="F1228" s="252"/>
      <c r="G1228" s="206"/>
      <c r="H1228" s="206"/>
      <c r="I1228" s="206"/>
      <c r="J1228" s="126"/>
      <c r="K1228" s="126"/>
      <c r="L1228" s="137"/>
      <c r="M1228" s="137"/>
      <c r="N1228" s="126"/>
      <c r="O1228" s="206"/>
      <c r="P1228" s="206"/>
      <c r="Q1228" s="137"/>
      <c r="R1228" s="137"/>
      <c r="S1228" s="137"/>
      <c r="T1228" s="137"/>
    </row>
    <row r="1229" spans="1:20" ht="15.75" x14ac:dyDescent="0.25">
      <c r="A1229" s="195">
        <v>267</v>
      </c>
      <c r="B1229" s="195" t="s">
        <v>5207</v>
      </c>
      <c r="C1229" s="196" t="s">
        <v>4917</v>
      </c>
      <c r="D1229" s="197" t="s">
        <v>4456</v>
      </c>
      <c r="E1229" s="230">
        <v>560000</v>
      </c>
      <c r="F1229" s="252"/>
      <c r="G1229" s="206"/>
      <c r="H1229" s="206"/>
      <c r="I1229" s="206"/>
      <c r="J1229" s="126"/>
      <c r="K1229" s="126"/>
      <c r="L1229" s="137"/>
      <c r="M1229" s="137"/>
      <c r="N1229" s="126"/>
      <c r="O1229" s="206"/>
      <c r="P1229" s="206"/>
      <c r="Q1229" s="137"/>
      <c r="R1229" s="137"/>
      <c r="S1229" s="137"/>
      <c r="T1229" s="137"/>
    </row>
    <row r="1230" spans="1:20" ht="15.75" x14ac:dyDescent="0.25">
      <c r="A1230" s="195">
        <v>268</v>
      </c>
      <c r="B1230" s="195" t="s">
        <v>5208</v>
      </c>
      <c r="C1230" s="196" t="s">
        <v>4917</v>
      </c>
      <c r="D1230" s="197" t="s">
        <v>3504</v>
      </c>
      <c r="E1230" s="230">
        <v>230000</v>
      </c>
      <c r="F1230" s="252"/>
      <c r="G1230" s="206"/>
      <c r="H1230" s="206"/>
      <c r="I1230" s="206"/>
      <c r="J1230" s="126"/>
      <c r="K1230" s="126"/>
      <c r="L1230" s="137"/>
      <c r="M1230" s="137"/>
      <c r="N1230" s="126"/>
      <c r="O1230" s="206"/>
      <c r="P1230" s="206"/>
      <c r="Q1230" s="137"/>
      <c r="R1230" s="137"/>
      <c r="S1230" s="137"/>
      <c r="T1230" s="137"/>
    </row>
    <row r="1231" spans="1:20" ht="15.75" x14ac:dyDescent="0.25">
      <c r="A1231" s="195">
        <v>269</v>
      </c>
      <c r="B1231" s="195" t="s">
        <v>5209</v>
      </c>
      <c r="C1231" s="196" t="s">
        <v>4918</v>
      </c>
      <c r="D1231" s="197" t="s">
        <v>3504</v>
      </c>
      <c r="E1231" s="230">
        <v>230000</v>
      </c>
      <c r="F1231" s="252"/>
      <c r="G1231" s="206"/>
      <c r="H1231" s="206"/>
      <c r="I1231" s="206"/>
      <c r="J1231" s="126"/>
      <c r="K1231" s="126"/>
      <c r="L1231" s="137"/>
      <c r="M1231" s="137"/>
      <c r="N1231" s="126"/>
      <c r="O1231" s="206"/>
      <c r="P1231" s="206"/>
      <c r="Q1231" s="137"/>
      <c r="R1231" s="137"/>
      <c r="S1231" s="137"/>
      <c r="T1231" s="137"/>
    </row>
    <row r="1232" spans="1:20" ht="15.75" x14ac:dyDescent="0.25">
      <c r="A1232" s="195">
        <v>270</v>
      </c>
      <c r="B1232" s="195" t="s">
        <v>5210</v>
      </c>
      <c r="C1232" s="196" t="s">
        <v>4918</v>
      </c>
      <c r="D1232" s="197" t="s">
        <v>4456</v>
      </c>
      <c r="E1232" s="230">
        <v>560000</v>
      </c>
      <c r="F1232" s="252"/>
      <c r="G1232" s="206"/>
      <c r="H1232" s="206"/>
      <c r="I1232" s="206"/>
      <c r="J1232" s="126"/>
      <c r="K1232" s="126"/>
      <c r="L1232" s="137"/>
      <c r="M1232" s="137"/>
      <c r="N1232" s="126"/>
      <c r="O1232" s="206"/>
      <c r="P1232" s="206"/>
      <c r="Q1232" s="137"/>
      <c r="R1232" s="137"/>
      <c r="S1232" s="137"/>
      <c r="T1232" s="137"/>
    </row>
    <row r="1233" spans="1:20" ht="15.75" x14ac:dyDescent="0.25">
      <c r="A1233" s="195">
        <v>271</v>
      </c>
      <c r="B1233" s="195" t="s">
        <v>5211</v>
      </c>
      <c r="C1233" s="196" t="s">
        <v>4919</v>
      </c>
      <c r="D1233" s="197" t="s">
        <v>4804</v>
      </c>
      <c r="E1233" s="230">
        <v>640000</v>
      </c>
      <c r="F1233" s="252"/>
      <c r="G1233" s="206"/>
      <c r="H1233" s="206"/>
      <c r="I1233" s="206"/>
      <c r="J1233" s="126"/>
      <c r="K1233" s="126"/>
      <c r="L1233" s="137"/>
      <c r="M1233" s="137"/>
      <c r="N1233" s="126"/>
      <c r="O1233" s="206"/>
      <c r="P1233" s="206"/>
      <c r="Q1233" s="137"/>
      <c r="R1233" s="137"/>
      <c r="S1233" s="137"/>
      <c r="T1233" s="137"/>
    </row>
    <row r="1234" spans="1:20" ht="15.75" x14ac:dyDescent="0.25">
      <c r="A1234" s="195">
        <v>272</v>
      </c>
      <c r="B1234" s="195" t="s">
        <v>5212</v>
      </c>
      <c r="C1234" s="196" t="s">
        <v>4919</v>
      </c>
      <c r="D1234" s="197" t="s">
        <v>4920</v>
      </c>
      <c r="E1234" s="230">
        <v>1420000</v>
      </c>
      <c r="F1234" s="252"/>
      <c r="G1234" s="206"/>
      <c r="H1234" s="206"/>
      <c r="I1234" s="206"/>
      <c r="J1234" s="126"/>
      <c r="K1234" s="126"/>
      <c r="L1234" s="137"/>
      <c r="M1234" s="137"/>
      <c r="N1234" s="126"/>
      <c r="O1234" s="206"/>
      <c r="P1234" s="206"/>
      <c r="Q1234" s="137"/>
      <c r="R1234" s="137"/>
      <c r="S1234" s="137"/>
      <c r="T1234" s="137"/>
    </row>
    <row r="1235" spans="1:20" ht="15.75" x14ac:dyDescent="0.25">
      <c r="A1235" s="195">
        <v>273</v>
      </c>
      <c r="B1235" s="195" t="s">
        <v>5213</v>
      </c>
      <c r="C1235" s="196" t="s">
        <v>4919</v>
      </c>
      <c r="D1235" s="197" t="s">
        <v>3504</v>
      </c>
      <c r="E1235" s="230">
        <v>230000</v>
      </c>
      <c r="F1235" s="252"/>
      <c r="G1235" s="206"/>
      <c r="H1235" s="206"/>
      <c r="I1235" s="206"/>
      <c r="J1235" s="126"/>
      <c r="K1235" s="126"/>
      <c r="L1235" s="137"/>
      <c r="M1235" s="137"/>
      <c r="N1235" s="126"/>
      <c r="O1235" s="206"/>
      <c r="P1235" s="206"/>
      <c r="Q1235" s="137"/>
      <c r="R1235" s="137"/>
      <c r="S1235" s="137"/>
      <c r="T1235" s="137"/>
    </row>
    <row r="1236" spans="1:20" ht="15.75" x14ac:dyDescent="0.25">
      <c r="A1236" s="195">
        <v>274</v>
      </c>
      <c r="B1236" s="195" t="s">
        <v>5214</v>
      </c>
      <c r="C1236" s="196" t="s">
        <v>2977</v>
      </c>
      <c r="D1236" s="197" t="s">
        <v>2576</v>
      </c>
      <c r="E1236" s="230">
        <v>430000</v>
      </c>
      <c r="F1236" s="252"/>
      <c r="G1236" s="206"/>
      <c r="H1236" s="206"/>
      <c r="I1236" s="206"/>
      <c r="J1236" s="126"/>
      <c r="K1236" s="126"/>
      <c r="L1236" s="137"/>
      <c r="M1236" s="137"/>
      <c r="N1236" s="126"/>
      <c r="O1236" s="206"/>
      <c r="P1236" s="206"/>
      <c r="Q1236" s="137"/>
      <c r="R1236" s="137"/>
      <c r="S1236" s="137"/>
      <c r="T1236" s="137"/>
    </row>
    <row r="1237" spans="1:20" ht="15.75" x14ac:dyDescent="0.25">
      <c r="A1237" s="195">
        <v>275</v>
      </c>
      <c r="B1237" s="195" t="s">
        <v>5215</v>
      </c>
      <c r="C1237" s="192" t="s">
        <v>4921</v>
      </c>
      <c r="D1237" s="197" t="s">
        <v>4456</v>
      </c>
      <c r="E1237" s="230">
        <v>560000</v>
      </c>
      <c r="F1237" s="252"/>
      <c r="G1237" s="206"/>
      <c r="H1237" s="206"/>
      <c r="I1237" s="206"/>
      <c r="J1237" s="126"/>
      <c r="K1237" s="126"/>
      <c r="L1237" s="137"/>
      <c r="M1237" s="137"/>
      <c r="N1237" s="126"/>
      <c r="O1237" s="206"/>
      <c r="P1237" s="206"/>
      <c r="Q1237" s="137"/>
      <c r="R1237" s="137"/>
      <c r="S1237" s="137"/>
      <c r="T1237" s="137"/>
    </row>
    <row r="1238" spans="1:20" ht="15.75" x14ac:dyDescent="0.25">
      <c r="A1238" s="195">
        <v>276</v>
      </c>
      <c r="B1238" s="195" t="s">
        <v>5216</v>
      </c>
      <c r="C1238" s="192" t="s">
        <v>4921</v>
      </c>
      <c r="D1238" s="197" t="s">
        <v>3504</v>
      </c>
      <c r="E1238" s="230">
        <v>230000</v>
      </c>
      <c r="F1238" s="252"/>
      <c r="G1238" s="206"/>
      <c r="H1238" s="206"/>
      <c r="I1238" s="206"/>
      <c r="J1238" s="126"/>
      <c r="K1238" s="126"/>
      <c r="L1238" s="137"/>
      <c r="M1238" s="137"/>
      <c r="N1238" s="126"/>
      <c r="O1238" s="206"/>
      <c r="P1238" s="206"/>
      <c r="Q1238" s="137"/>
      <c r="R1238" s="137"/>
      <c r="S1238" s="137"/>
      <c r="T1238" s="137"/>
    </row>
    <row r="1239" spans="1:20" ht="15.75" x14ac:dyDescent="0.25">
      <c r="A1239" s="195">
        <v>277</v>
      </c>
      <c r="B1239" s="195" t="s">
        <v>5217</v>
      </c>
      <c r="C1239" s="196" t="s">
        <v>3314</v>
      </c>
      <c r="D1239" s="197" t="s">
        <v>4456</v>
      </c>
      <c r="E1239" s="230">
        <v>560000</v>
      </c>
      <c r="F1239" s="252"/>
      <c r="G1239" s="206"/>
      <c r="H1239" s="206"/>
      <c r="I1239" s="206"/>
      <c r="J1239" s="126"/>
      <c r="K1239" s="126"/>
      <c r="L1239" s="137"/>
      <c r="M1239" s="137"/>
      <c r="N1239" s="126"/>
      <c r="O1239" s="206"/>
      <c r="P1239" s="206"/>
      <c r="Q1239" s="137"/>
      <c r="R1239" s="137"/>
      <c r="S1239" s="137"/>
      <c r="T1239" s="137"/>
    </row>
    <row r="1240" spans="1:20" ht="15.75" x14ac:dyDescent="0.25">
      <c r="A1240" s="195">
        <v>278</v>
      </c>
      <c r="B1240" s="195" t="s">
        <v>5218</v>
      </c>
      <c r="C1240" s="196" t="s">
        <v>3314</v>
      </c>
      <c r="D1240" s="197" t="s">
        <v>3504</v>
      </c>
      <c r="E1240" s="230">
        <v>230000</v>
      </c>
      <c r="F1240" s="252"/>
      <c r="G1240" s="206"/>
      <c r="H1240" s="206"/>
      <c r="I1240" s="206"/>
      <c r="J1240" s="126"/>
      <c r="K1240" s="126"/>
      <c r="L1240" s="137"/>
      <c r="M1240" s="137"/>
      <c r="N1240" s="126"/>
      <c r="O1240" s="206"/>
      <c r="P1240" s="206"/>
      <c r="Q1240" s="137"/>
      <c r="R1240" s="137"/>
      <c r="S1240" s="137"/>
      <c r="T1240" s="137"/>
    </row>
    <row r="1241" spans="1:20" ht="15.75" x14ac:dyDescent="0.25">
      <c r="A1241" s="195">
        <v>279</v>
      </c>
      <c r="B1241" s="195" t="s">
        <v>5219</v>
      </c>
      <c r="C1241" s="196" t="s">
        <v>4922</v>
      </c>
      <c r="D1241" s="197" t="s">
        <v>4456</v>
      </c>
      <c r="E1241" s="230">
        <v>560000</v>
      </c>
      <c r="F1241" s="252"/>
      <c r="G1241" s="206"/>
      <c r="H1241" s="206"/>
      <c r="I1241" s="206"/>
      <c r="J1241" s="126"/>
      <c r="K1241" s="126"/>
      <c r="L1241" s="137"/>
      <c r="M1241" s="137"/>
      <c r="N1241" s="126"/>
      <c r="O1241" s="206"/>
      <c r="P1241" s="206"/>
      <c r="Q1241" s="137"/>
      <c r="R1241" s="137"/>
      <c r="S1241" s="137"/>
      <c r="T1241" s="137"/>
    </row>
    <row r="1242" spans="1:20" ht="15.75" x14ac:dyDescent="0.25">
      <c r="A1242" s="195">
        <v>280</v>
      </c>
      <c r="B1242" s="195" t="s">
        <v>5220</v>
      </c>
      <c r="C1242" s="196" t="s">
        <v>4922</v>
      </c>
      <c r="D1242" s="197" t="s">
        <v>3504</v>
      </c>
      <c r="E1242" s="230">
        <v>230000</v>
      </c>
      <c r="F1242" s="252"/>
      <c r="G1242" s="206"/>
      <c r="H1242" s="206"/>
      <c r="I1242" s="206"/>
      <c r="J1242" s="126"/>
      <c r="K1242" s="126"/>
      <c r="L1242" s="137"/>
      <c r="M1242" s="137"/>
      <c r="N1242" s="126"/>
      <c r="O1242" s="206"/>
      <c r="P1242" s="206"/>
      <c r="Q1242" s="137"/>
      <c r="R1242" s="137"/>
      <c r="S1242" s="137"/>
      <c r="T1242" s="137"/>
    </row>
    <row r="1243" spans="1:20" ht="15.75" x14ac:dyDescent="0.25">
      <c r="A1243" s="195">
        <v>281</v>
      </c>
      <c r="B1243" s="195" t="s">
        <v>5221</v>
      </c>
      <c r="C1243" s="196" t="s">
        <v>4923</v>
      </c>
      <c r="D1243" s="197" t="s">
        <v>4456</v>
      </c>
      <c r="E1243" s="230">
        <v>560000</v>
      </c>
      <c r="F1243" s="252"/>
      <c r="G1243" s="206"/>
      <c r="H1243" s="206"/>
      <c r="I1243" s="206"/>
      <c r="J1243" s="126"/>
      <c r="K1243" s="126"/>
      <c r="L1243" s="137"/>
      <c r="M1243" s="137"/>
      <c r="N1243" s="126"/>
      <c r="O1243" s="206"/>
      <c r="P1243" s="206"/>
      <c r="Q1243" s="137"/>
      <c r="R1243" s="137"/>
      <c r="S1243" s="137"/>
      <c r="T1243" s="137"/>
    </row>
    <row r="1244" spans="1:20" ht="15.75" x14ac:dyDescent="0.25">
      <c r="A1244" s="195">
        <v>282</v>
      </c>
      <c r="B1244" s="195" t="s">
        <v>5222</v>
      </c>
      <c r="C1244" s="196" t="s">
        <v>4923</v>
      </c>
      <c r="D1244" s="197" t="s">
        <v>3504</v>
      </c>
      <c r="E1244" s="230">
        <v>230000</v>
      </c>
      <c r="F1244" s="252"/>
      <c r="G1244" s="206"/>
      <c r="H1244" s="206"/>
      <c r="I1244" s="206"/>
      <c r="J1244" s="126"/>
      <c r="K1244" s="126"/>
      <c r="L1244" s="137"/>
      <c r="M1244" s="137"/>
      <c r="N1244" s="126"/>
      <c r="O1244" s="206"/>
      <c r="P1244" s="206"/>
      <c r="Q1244" s="137"/>
      <c r="R1244" s="137"/>
      <c r="S1244" s="137"/>
      <c r="T1244" s="137"/>
    </row>
    <row r="1245" spans="1:20" ht="15.75" x14ac:dyDescent="0.25">
      <c r="A1245" s="195">
        <v>283</v>
      </c>
      <c r="B1245" s="195" t="s">
        <v>5223</v>
      </c>
      <c r="C1245" s="196" t="s">
        <v>4924</v>
      </c>
      <c r="D1245" s="197" t="s">
        <v>3504</v>
      </c>
      <c r="E1245" s="230">
        <v>230000</v>
      </c>
      <c r="F1245" s="252"/>
      <c r="G1245" s="206"/>
      <c r="H1245" s="206"/>
      <c r="I1245" s="206"/>
      <c r="J1245" s="126"/>
      <c r="K1245" s="126"/>
      <c r="L1245" s="137"/>
      <c r="M1245" s="137"/>
      <c r="N1245" s="126"/>
      <c r="O1245" s="206"/>
      <c r="P1245" s="206"/>
      <c r="Q1245" s="137"/>
      <c r="R1245" s="137"/>
      <c r="S1245" s="137"/>
      <c r="T1245" s="137"/>
    </row>
    <row r="1246" spans="1:20" ht="15.75" x14ac:dyDescent="0.25">
      <c r="A1246" s="195">
        <v>284</v>
      </c>
      <c r="B1246" s="195" t="s">
        <v>5224</v>
      </c>
      <c r="C1246" s="196" t="s">
        <v>4924</v>
      </c>
      <c r="D1246" s="197" t="s">
        <v>4456</v>
      </c>
      <c r="E1246" s="230">
        <v>560000</v>
      </c>
      <c r="F1246" s="252"/>
      <c r="G1246" s="206"/>
      <c r="H1246" s="206"/>
      <c r="I1246" s="206"/>
      <c r="J1246" s="126"/>
      <c r="K1246" s="126"/>
      <c r="L1246" s="137"/>
      <c r="M1246" s="137"/>
      <c r="N1246" s="126"/>
      <c r="O1246" s="206"/>
      <c r="P1246" s="206"/>
      <c r="Q1246" s="137"/>
      <c r="R1246" s="137"/>
      <c r="S1246" s="137"/>
      <c r="T1246" s="137"/>
    </row>
    <row r="1247" spans="1:20" ht="15.75" x14ac:dyDescent="0.25">
      <c r="A1247" s="195">
        <v>285</v>
      </c>
      <c r="B1247" s="195" t="s">
        <v>5225</v>
      </c>
      <c r="C1247" s="196" t="s">
        <v>4925</v>
      </c>
      <c r="D1247" s="197" t="s">
        <v>4456</v>
      </c>
      <c r="E1247" s="230">
        <v>560000</v>
      </c>
      <c r="F1247" s="252"/>
      <c r="G1247" s="206"/>
      <c r="H1247" s="206"/>
      <c r="I1247" s="206"/>
      <c r="J1247" s="126"/>
      <c r="K1247" s="126"/>
      <c r="L1247" s="137"/>
      <c r="M1247" s="137"/>
      <c r="N1247" s="126"/>
      <c r="O1247" s="206"/>
      <c r="P1247" s="206"/>
      <c r="Q1247" s="137"/>
      <c r="R1247" s="137"/>
      <c r="S1247" s="137"/>
      <c r="T1247" s="137"/>
    </row>
    <row r="1248" spans="1:20" ht="15.75" x14ac:dyDescent="0.25">
      <c r="A1248" s="195">
        <v>286</v>
      </c>
      <c r="B1248" s="195" t="s">
        <v>5226</v>
      </c>
      <c r="C1248" s="196" t="s">
        <v>4925</v>
      </c>
      <c r="D1248" s="197" t="s">
        <v>3504</v>
      </c>
      <c r="E1248" s="230">
        <v>230000</v>
      </c>
      <c r="F1248" s="252"/>
      <c r="G1248" s="206"/>
      <c r="H1248" s="206"/>
      <c r="I1248" s="206"/>
      <c r="J1248" s="126"/>
      <c r="K1248" s="126"/>
      <c r="L1248" s="137"/>
      <c r="M1248" s="137"/>
      <c r="N1248" s="126"/>
      <c r="O1248" s="206"/>
      <c r="P1248" s="206"/>
      <c r="Q1248" s="137"/>
      <c r="R1248" s="137"/>
      <c r="S1248" s="137"/>
      <c r="T1248" s="137"/>
    </row>
    <row r="1249" spans="1:20" ht="15.75" x14ac:dyDescent="0.25">
      <c r="A1249" s="195">
        <v>287</v>
      </c>
      <c r="B1249" s="195" t="s">
        <v>5227</v>
      </c>
      <c r="C1249" s="192" t="s">
        <v>4926</v>
      </c>
      <c r="D1249" s="197" t="s">
        <v>2575</v>
      </c>
      <c r="E1249" s="230">
        <v>400000</v>
      </c>
      <c r="F1249" s="252"/>
      <c r="G1249" s="206"/>
      <c r="H1249" s="206"/>
      <c r="I1249" s="206"/>
      <c r="J1249" s="126"/>
      <c r="K1249" s="126"/>
      <c r="L1249" s="137"/>
      <c r="M1249" s="137"/>
      <c r="N1249" s="126"/>
      <c r="O1249" s="206"/>
      <c r="P1249" s="206"/>
      <c r="Q1249" s="137"/>
      <c r="R1249" s="137"/>
      <c r="S1249" s="137"/>
      <c r="T1249" s="137"/>
    </row>
    <row r="1250" spans="1:20" ht="15.75" x14ac:dyDescent="0.25">
      <c r="A1250" s="195">
        <v>288</v>
      </c>
      <c r="B1250" s="195" t="s">
        <v>5228</v>
      </c>
      <c r="C1250" s="196" t="s">
        <v>4927</v>
      </c>
      <c r="D1250" s="197" t="s">
        <v>4456</v>
      </c>
      <c r="E1250" s="230">
        <v>560000</v>
      </c>
      <c r="F1250" s="252"/>
      <c r="G1250" s="206"/>
      <c r="H1250" s="206"/>
      <c r="I1250" s="206"/>
      <c r="J1250" s="126"/>
      <c r="K1250" s="126"/>
      <c r="L1250" s="137"/>
      <c r="M1250" s="137"/>
      <c r="N1250" s="126"/>
      <c r="O1250" s="206"/>
      <c r="P1250" s="206"/>
      <c r="Q1250" s="137"/>
      <c r="R1250" s="137"/>
      <c r="S1250" s="137"/>
      <c r="T1250" s="137"/>
    </row>
    <row r="1251" spans="1:20" ht="15.75" x14ac:dyDescent="0.25">
      <c r="A1251" s="195">
        <v>289</v>
      </c>
      <c r="B1251" s="195" t="s">
        <v>5229</v>
      </c>
      <c r="C1251" s="196" t="s">
        <v>4927</v>
      </c>
      <c r="D1251" s="197" t="s">
        <v>3504</v>
      </c>
      <c r="E1251" s="230">
        <v>230000</v>
      </c>
      <c r="F1251" s="252"/>
      <c r="G1251" s="206"/>
      <c r="H1251" s="206"/>
      <c r="I1251" s="206"/>
      <c r="J1251" s="126"/>
      <c r="K1251" s="126"/>
      <c r="L1251" s="137"/>
      <c r="M1251" s="137"/>
      <c r="N1251" s="126"/>
      <c r="O1251" s="206"/>
      <c r="P1251" s="206"/>
      <c r="Q1251" s="137"/>
      <c r="R1251" s="137"/>
      <c r="S1251" s="137"/>
      <c r="T1251" s="137"/>
    </row>
    <row r="1252" spans="1:20" ht="15.75" x14ac:dyDescent="0.25">
      <c r="A1252" s="195">
        <v>290</v>
      </c>
      <c r="B1252" s="195" t="s">
        <v>5230</v>
      </c>
      <c r="C1252" s="196" t="s">
        <v>4928</v>
      </c>
      <c r="D1252" s="197" t="s">
        <v>4456</v>
      </c>
      <c r="E1252" s="230">
        <v>560000</v>
      </c>
      <c r="F1252" s="252"/>
      <c r="G1252" s="206"/>
      <c r="H1252" s="206"/>
      <c r="I1252" s="206"/>
      <c r="J1252" s="126"/>
      <c r="K1252" s="126"/>
      <c r="L1252" s="137"/>
      <c r="M1252" s="137"/>
      <c r="N1252" s="126"/>
      <c r="O1252" s="206"/>
      <c r="P1252" s="206"/>
      <c r="Q1252" s="137"/>
      <c r="R1252" s="137"/>
      <c r="S1252" s="137"/>
      <c r="T1252" s="137"/>
    </row>
    <row r="1253" spans="1:20" ht="15.75" x14ac:dyDescent="0.25">
      <c r="A1253" s="195">
        <v>291</v>
      </c>
      <c r="B1253" s="195" t="s">
        <v>5231</v>
      </c>
      <c r="C1253" s="196" t="s">
        <v>4928</v>
      </c>
      <c r="D1253" s="197" t="s">
        <v>3504</v>
      </c>
      <c r="E1253" s="230">
        <v>230000</v>
      </c>
      <c r="F1253" s="252"/>
      <c r="G1253" s="206"/>
      <c r="H1253" s="206"/>
      <c r="I1253" s="206"/>
      <c r="J1253" s="126"/>
      <c r="K1253" s="126"/>
      <c r="L1253" s="137"/>
      <c r="M1253" s="137"/>
      <c r="N1253" s="126"/>
      <c r="O1253" s="206"/>
      <c r="P1253" s="206"/>
      <c r="Q1253" s="137"/>
      <c r="R1253" s="137"/>
      <c r="S1253" s="137"/>
      <c r="T1253" s="137"/>
    </row>
    <row r="1254" spans="1:20" ht="15.75" x14ac:dyDescent="0.25">
      <c r="A1254" s="195">
        <v>292</v>
      </c>
      <c r="B1254" s="195" t="s">
        <v>5232</v>
      </c>
      <c r="C1254" s="196" t="s">
        <v>4929</v>
      </c>
      <c r="D1254" s="197" t="s">
        <v>4456</v>
      </c>
      <c r="E1254" s="230">
        <v>560000</v>
      </c>
      <c r="F1254" s="252"/>
      <c r="G1254" s="206"/>
      <c r="H1254" s="206"/>
      <c r="I1254" s="206"/>
      <c r="J1254" s="126"/>
      <c r="K1254" s="126"/>
      <c r="L1254" s="137"/>
      <c r="M1254" s="137"/>
      <c r="N1254" s="126"/>
      <c r="O1254" s="206"/>
      <c r="P1254" s="206"/>
      <c r="Q1254" s="137"/>
      <c r="R1254" s="137"/>
      <c r="S1254" s="137"/>
      <c r="T1254" s="137"/>
    </row>
    <row r="1255" spans="1:20" ht="15.75" x14ac:dyDescent="0.25">
      <c r="A1255" s="195">
        <v>293</v>
      </c>
      <c r="B1255" s="195" t="s">
        <v>5233</v>
      </c>
      <c r="C1255" s="196" t="s">
        <v>4929</v>
      </c>
      <c r="D1255" s="197" t="s">
        <v>3504</v>
      </c>
      <c r="E1255" s="230">
        <v>230000</v>
      </c>
      <c r="F1255" s="252"/>
      <c r="G1255" s="206"/>
      <c r="H1255" s="206"/>
      <c r="I1255" s="206"/>
      <c r="J1255" s="126"/>
      <c r="K1255" s="126"/>
      <c r="L1255" s="137"/>
      <c r="M1255" s="137"/>
      <c r="N1255" s="126"/>
      <c r="O1255" s="206"/>
      <c r="P1255" s="206"/>
      <c r="Q1255" s="137"/>
      <c r="R1255" s="137"/>
      <c r="S1255" s="137"/>
      <c r="T1255" s="137"/>
    </row>
    <row r="1256" spans="1:20" ht="15.75" x14ac:dyDescent="0.25">
      <c r="A1256" s="195">
        <v>294</v>
      </c>
      <c r="B1256" s="195" t="s">
        <v>5234</v>
      </c>
      <c r="C1256" s="196" t="s">
        <v>4930</v>
      </c>
      <c r="D1256" s="197" t="s">
        <v>4456</v>
      </c>
      <c r="E1256" s="230">
        <v>560000</v>
      </c>
      <c r="F1256" s="252"/>
      <c r="G1256" s="206"/>
      <c r="H1256" s="206"/>
      <c r="I1256" s="206"/>
      <c r="J1256" s="126"/>
      <c r="K1256" s="126"/>
      <c r="L1256" s="137"/>
      <c r="M1256" s="137"/>
      <c r="N1256" s="126"/>
      <c r="O1256" s="206"/>
      <c r="P1256" s="206"/>
      <c r="Q1256" s="137"/>
      <c r="R1256" s="137"/>
      <c r="S1256" s="137"/>
      <c r="T1256" s="137"/>
    </row>
    <row r="1257" spans="1:20" ht="15.75" x14ac:dyDescent="0.25">
      <c r="A1257" s="195">
        <v>295</v>
      </c>
      <c r="B1257" s="195" t="s">
        <v>5235</v>
      </c>
      <c r="C1257" s="196" t="s">
        <v>4930</v>
      </c>
      <c r="D1257" s="197" t="s">
        <v>3504</v>
      </c>
      <c r="E1257" s="230">
        <v>230000</v>
      </c>
      <c r="F1257" s="252"/>
      <c r="G1257" s="206"/>
      <c r="H1257" s="206"/>
      <c r="I1257" s="206"/>
      <c r="J1257" s="126"/>
      <c r="K1257" s="126"/>
      <c r="L1257" s="137"/>
      <c r="M1257" s="137"/>
      <c r="N1257" s="126"/>
      <c r="O1257" s="206"/>
      <c r="P1257" s="206"/>
      <c r="Q1257" s="137"/>
      <c r="R1257" s="137"/>
      <c r="S1257" s="137"/>
      <c r="T1257" s="137"/>
    </row>
    <row r="1258" spans="1:20" ht="15.75" x14ac:dyDescent="0.25">
      <c r="A1258" s="195">
        <v>296</v>
      </c>
      <c r="B1258" s="195" t="s">
        <v>5236</v>
      </c>
      <c r="C1258" s="196" t="s">
        <v>4931</v>
      </c>
      <c r="D1258" s="197" t="s">
        <v>3504</v>
      </c>
      <c r="E1258" s="230">
        <v>230000</v>
      </c>
      <c r="F1258" s="252"/>
      <c r="G1258" s="206"/>
      <c r="H1258" s="206"/>
      <c r="I1258" s="206"/>
      <c r="J1258" s="126"/>
      <c r="K1258" s="126"/>
      <c r="L1258" s="137"/>
      <c r="M1258" s="137"/>
      <c r="N1258" s="126"/>
      <c r="O1258" s="206"/>
      <c r="P1258" s="206"/>
      <c r="Q1258" s="137"/>
      <c r="R1258" s="137"/>
      <c r="S1258" s="137"/>
      <c r="T1258" s="137"/>
    </row>
    <row r="1259" spans="1:20" ht="15.75" x14ac:dyDescent="0.25">
      <c r="A1259" s="195">
        <v>297</v>
      </c>
      <c r="B1259" s="195" t="s">
        <v>5237</v>
      </c>
      <c r="C1259" s="196" t="s">
        <v>4931</v>
      </c>
      <c r="D1259" s="197" t="s">
        <v>4456</v>
      </c>
      <c r="E1259" s="230">
        <v>560000</v>
      </c>
      <c r="F1259" s="252"/>
      <c r="G1259" s="206"/>
      <c r="H1259" s="206"/>
      <c r="I1259" s="206"/>
      <c r="J1259" s="126"/>
      <c r="K1259" s="126"/>
      <c r="L1259" s="137"/>
      <c r="M1259" s="137"/>
      <c r="N1259" s="126"/>
      <c r="O1259" s="206"/>
      <c r="P1259" s="206"/>
      <c r="Q1259" s="137"/>
      <c r="R1259" s="137"/>
      <c r="S1259" s="137"/>
      <c r="T1259" s="137"/>
    </row>
    <row r="1260" spans="1:20" ht="15.75" x14ac:dyDescent="0.25">
      <c r="A1260" s="195">
        <v>298</v>
      </c>
      <c r="B1260" s="195" t="s">
        <v>5238</v>
      </c>
      <c r="C1260" s="196" t="s">
        <v>4932</v>
      </c>
      <c r="D1260" s="197" t="s">
        <v>4456</v>
      </c>
      <c r="E1260" s="230">
        <v>560000</v>
      </c>
      <c r="F1260" s="252"/>
      <c r="G1260" s="206"/>
      <c r="H1260" s="206"/>
      <c r="I1260" s="206"/>
      <c r="J1260" s="126"/>
      <c r="K1260" s="126"/>
      <c r="L1260" s="137"/>
      <c r="M1260" s="137"/>
      <c r="N1260" s="126"/>
      <c r="O1260" s="206"/>
      <c r="P1260" s="206"/>
      <c r="Q1260" s="137"/>
      <c r="R1260" s="137"/>
      <c r="S1260" s="137"/>
      <c r="T1260" s="137"/>
    </row>
    <row r="1261" spans="1:20" ht="15.75" x14ac:dyDescent="0.25">
      <c r="A1261" s="195">
        <v>299</v>
      </c>
      <c r="B1261" s="195" t="s">
        <v>5239</v>
      </c>
      <c r="C1261" s="196" t="s">
        <v>4932</v>
      </c>
      <c r="D1261" s="197" t="s">
        <v>3504</v>
      </c>
      <c r="E1261" s="230">
        <v>230000</v>
      </c>
      <c r="F1261" s="252"/>
      <c r="G1261" s="206"/>
      <c r="H1261" s="206"/>
      <c r="I1261" s="206"/>
      <c r="J1261" s="126"/>
      <c r="K1261" s="126"/>
      <c r="L1261" s="137"/>
      <c r="M1261" s="137"/>
      <c r="N1261" s="126"/>
      <c r="O1261" s="206"/>
      <c r="P1261" s="206"/>
      <c r="Q1261" s="137"/>
      <c r="R1261" s="137"/>
      <c r="S1261" s="137"/>
      <c r="T1261" s="137"/>
    </row>
    <row r="1262" spans="1:20" ht="15.75" x14ac:dyDescent="0.25">
      <c r="A1262" s="195">
        <v>300</v>
      </c>
      <c r="B1262" s="195" t="s">
        <v>5240</v>
      </c>
      <c r="C1262" s="196" t="s">
        <v>4933</v>
      </c>
      <c r="D1262" s="197" t="s">
        <v>3504</v>
      </c>
      <c r="E1262" s="230">
        <v>230000</v>
      </c>
      <c r="F1262" s="252"/>
      <c r="G1262" s="206"/>
      <c r="H1262" s="206"/>
      <c r="I1262" s="206"/>
      <c r="J1262" s="126"/>
      <c r="K1262" s="126"/>
      <c r="L1262" s="137"/>
      <c r="M1262" s="137"/>
      <c r="N1262" s="126"/>
      <c r="O1262" s="206"/>
      <c r="P1262" s="206"/>
      <c r="Q1262" s="137"/>
      <c r="R1262" s="137"/>
      <c r="S1262" s="137"/>
      <c r="T1262" s="137"/>
    </row>
    <row r="1263" spans="1:20" ht="15.75" x14ac:dyDescent="0.25">
      <c r="A1263" s="195">
        <v>301</v>
      </c>
      <c r="B1263" s="195" t="s">
        <v>5241</v>
      </c>
      <c r="C1263" s="196" t="s">
        <v>4933</v>
      </c>
      <c r="D1263" s="197" t="s">
        <v>4456</v>
      </c>
      <c r="E1263" s="230">
        <v>560000</v>
      </c>
      <c r="F1263" s="252"/>
      <c r="G1263" s="206"/>
      <c r="H1263" s="206"/>
      <c r="I1263" s="206"/>
      <c r="J1263" s="126"/>
      <c r="K1263" s="126"/>
      <c r="L1263" s="137"/>
      <c r="M1263" s="137"/>
      <c r="N1263" s="126"/>
      <c r="O1263" s="206"/>
      <c r="P1263" s="206"/>
      <c r="Q1263" s="137"/>
      <c r="R1263" s="137"/>
      <c r="S1263" s="137"/>
      <c r="T1263" s="137"/>
    </row>
    <row r="1264" spans="1:20" ht="15.75" x14ac:dyDescent="0.25">
      <c r="A1264" s="195">
        <v>302</v>
      </c>
      <c r="B1264" s="195" t="s">
        <v>5242</v>
      </c>
      <c r="C1264" s="196" t="s">
        <v>2960</v>
      </c>
      <c r="D1264" s="197" t="s">
        <v>4804</v>
      </c>
      <c r="E1264" s="230">
        <v>640000</v>
      </c>
      <c r="F1264" s="252"/>
      <c r="G1264" s="206"/>
      <c r="H1264" s="206"/>
      <c r="I1264" s="206"/>
      <c r="J1264" s="126"/>
      <c r="K1264" s="126"/>
      <c r="L1264" s="137"/>
      <c r="M1264" s="137"/>
      <c r="N1264" s="126"/>
      <c r="O1264" s="206"/>
      <c r="P1264" s="206"/>
      <c r="Q1264" s="137"/>
      <c r="R1264" s="137"/>
      <c r="S1264" s="137"/>
      <c r="T1264" s="137"/>
    </row>
    <row r="1265" spans="1:20" ht="15.75" x14ac:dyDescent="0.25">
      <c r="A1265" s="195">
        <v>303</v>
      </c>
      <c r="B1265" s="195" t="s">
        <v>5243</v>
      </c>
      <c r="C1265" s="196" t="s">
        <v>4934</v>
      </c>
      <c r="D1265" s="197" t="s">
        <v>4456</v>
      </c>
      <c r="E1265" s="230">
        <v>560000</v>
      </c>
      <c r="F1265" s="252"/>
      <c r="G1265" s="206"/>
      <c r="H1265" s="206"/>
      <c r="I1265" s="206"/>
      <c r="J1265" s="126"/>
      <c r="K1265" s="126"/>
      <c r="L1265" s="137"/>
      <c r="M1265" s="137"/>
      <c r="N1265" s="126"/>
      <c r="O1265" s="206"/>
      <c r="P1265" s="206"/>
      <c r="Q1265" s="137"/>
      <c r="R1265" s="137"/>
      <c r="S1265" s="137"/>
      <c r="T1265" s="137"/>
    </row>
    <row r="1266" spans="1:20" ht="15.75" x14ac:dyDescent="0.25">
      <c r="A1266" s="195">
        <v>304</v>
      </c>
      <c r="B1266" s="195" t="s">
        <v>5244</v>
      </c>
      <c r="C1266" s="196" t="s">
        <v>4934</v>
      </c>
      <c r="D1266" s="197" t="s">
        <v>3504</v>
      </c>
      <c r="E1266" s="230">
        <v>230000</v>
      </c>
      <c r="F1266" s="252"/>
      <c r="G1266" s="206"/>
      <c r="H1266" s="206"/>
      <c r="I1266" s="206"/>
      <c r="J1266" s="126"/>
      <c r="K1266" s="126"/>
      <c r="L1266" s="137"/>
      <c r="M1266" s="137"/>
      <c r="N1266" s="126"/>
      <c r="O1266" s="206"/>
      <c r="P1266" s="206"/>
      <c r="Q1266" s="137"/>
      <c r="R1266" s="137"/>
      <c r="S1266" s="137"/>
      <c r="T1266" s="137"/>
    </row>
    <row r="1267" spans="1:20" ht="15.75" x14ac:dyDescent="0.25">
      <c r="A1267" s="195">
        <v>305</v>
      </c>
      <c r="B1267" s="195" t="s">
        <v>5245</v>
      </c>
      <c r="C1267" s="238" t="s">
        <v>4935</v>
      </c>
      <c r="D1267" s="197" t="s">
        <v>4456</v>
      </c>
      <c r="E1267" s="230">
        <v>5600000</v>
      </c>
      <c r="F1267" s="252" t="s">
        <v>5255</v>
      </c>
      <c r="G1267" s="206"/>
      <c r="H1267" s="206"/>
      <c r="I1267" s="206"/>
      <c r="J1267" s="126"/>
      <c r="K1267" s="126"/>
      <c r="L1267" s="137"/>
      <c r="M1267" s="137"/>
      <c r="N1267" s="126"/>
      <c r="O1267" s="206"/>
      <c r="P1267" s="206"/>
      <c r="Q1267" s="137"/>
      <c r="R1267" s="137"/>
      <c r="S1267" s="137"/>
      <c r="T1267" s="137"/>
    </row>
    <row r="1268" spans="1:20" ht="15.75" x14ac:dyDescent="0.25">
      <c r="A1268" s="195">
        <v>306</v>
      </c>
      <c r="B1268" s="195" t="s">
        <v>5246</v>
      </c>
      <c r="C1268" s="238" t="s">
        <v>4936</v>
      </c>
      <c r="D1268" s="197" t="s">
        <v>3504</v>
      </c>
      <c r="E1268" s="230">
        <v>230000</v>
      </c>
      <c r="F1268" s="252"/>
      <c r="G1268" s="206"/>
      <c r="H1268" s="206"/>
      <c r="I1268" s="206"/>
      <c r="J1268" s="126"/>
      <c r="K1268" s="126"/>
      <c r="L1268" s="137"/>
      <c r="M1268" s="137"/>
      <c r="N1268" s="126"/>
      <c r="O1268" s="206"/>
      <c r="P1268" s="206"/>
      <c r="Q1268" s="137"/>
      <c r="R1268" s="137"/>
      <c r="S1268" s="137"/>
      <c r="T1268" s="137"/>
    </row>
    <row r="1269" spans="1:20" ht="15.75" x14ac:dyDescent="0.25">
      <c r="A1269" s="195">
        <v>307</v>
      </c>
      <c r="B1269" s="195" t="s">
        <v>5247</v>
      </c>
      <c r="C1269" s="238" t="s">
        <v>4936</v>
      </c>
      <c r="D1269" s="197" t="s">
        <v>4456</v>
      </c>
      <c r="E1269" s="230">
        <v>560000</v>
      </c>
      <c r="F1269" s="252"/>
      <c r="G1269" s="206"/>
      <c r="H1269" s="206"/>
      <c r="I1269" s="206"/>
      <c r="J1269" s="126"/>
      <c r="K1269" s="126"/>
      <c r="L1269" s="137"/>
      <c r="M1269" s="137"/>
      <c r="N1269" s="126"/>
      <c r="O1269" s="206"/>
      <c r="P1269" s="206"/>
      <c r="Q1269" s="137"/>
      <c r="R1269" s="137"/>
      <c r="S1269" s="137"/>
      <c r="T1269" s="137"/>
    </row>
    <row r="1270" spans="1:20" ht="15.75" x14ac:dyDescent="0.25">
      <c r="A1270" s="195">
        <v>308</v>
      </c>
      <c r="B1270" s="195" t="s">
        <v>5248</v>
      </c>
      <c r="C1270" s="238" t="s">
        <v>4935</v>
      </c>
      <c r="D1270" s="197" t="s">
        <v>3504</v>
      </c>
      <c r="E1270" s="230">
        <v>230000</v>
      </c>
      <c r="F1270" s="252"/>
      <c r="G1270" s="206"/>
      <c r="H1270" s="206"/>
      <c r="I1270" s="206"/>
      <c r="J1270" s="126"/>
      <c r="K1270" s="126"/>
      <c r="L1270" s="137"/>
      <c r="M1270" s="137"/>
      <c r="N1270" s="126"/>
      <c r="O1270" s="206"/>
      <c r="P1270" s="206"/>
      <c r="Q1270" s="137"/>
      <c r="R1270" s="137"/>
      <c r="S1270" s="137"/>
      <c r="T1270" s="137"/>
    </row>
    <row r="1271" spans="1:20" ht="15.75" x14ac:dyDescent="0.25">
      <c r="A1271" s="195">
        <v>309</v>
      </c>
      <c r="B1271" s="195" t="s">
        <v>5249</v>
      </c>
      <c r="C1271" s="196" t="s">
        <v>4937</v>
      </c>
      <c r="D1271" s="197" t="s">
        <v>3504</v>
      </c>
      <c r="E1271" s="230">
        <v>230000</v>
      </c>
      <c r="F1271" s="252"/>
      <c r="G1271" s="206"/>
      <c r="H1271" s="206"/>
      <c r="I1271" s="206"/>
      <c r="J1271" s="126"/>
      <c r="K1271" s="126"/>
      <c r="L1271" s="137"/>
      <c r="M1271" s="137"/>
      <c r="N1271" s="126"/>
      <c r="O1271" s="206"/>
      <c r="P1271" s="206"/>
      <c r="Q1271" s="137"/>
      <c r="R1271" s="137"/>
      <c r="S1271" s="137"/>
      <c r="T1271" s="137"/>
    </row>
    <row r="1272" spans="1:20" ht="15.75" x14ac:dyDescent="0.25">
      <c r="A1272" s="195">
        <v>310</v>
      </c>
      <c r="B1272" s="195" t="s">
        <v>5250</v>
      </c>
      <c r="C1272" s="196" t="s">
        <v>2960</v>
      </c>
      <c r="D1272" s="197" t="s">
        <v>3504</v>
      </c>
      <c r="E1272" s="230">
        <v>230000</v>
      </c>
      <c r="F1272" s="252"/>
      <c r="G1272" s="206"/>
      <c r="H1272" s="206"/>
      <c r="I1272" s="206"/>
      <c r="J1272" s="126"/>
      <c r="K1272" s="126"/>
      <c r="L1272" s="137"/>
      <c r="M1272" s="137"/>
      <c r="N1272" s="126"/>
      <c r="O1272" s="206"/>
      <c r="P1272" s="206"/>
      <c r="Q1272" s="137"/>
      <c r="R1272" s="137"/>
      <c r="S1272" s="137"/>
      <c r="T1272" s="137"/>
    </row>
    <row r="1273" spans="1:20" ht="15.75" x14ac:dyDescent="0.25">
      <c r="A1273" s="195">
        <v>311</v>
      </c>
      <c r="B1273" s="195" t="s">
        <v>5251</v>
      </c>
      <c r="C1273" s="196" t="s">
        <v>4938</v>
      </c>
      <c r="D1273" s="197" t="s">
        <v>3504</v>
      </c>
      <c r="E1273" s="230">
        <v>230000</v>
      </c>
      <c r="F1273" s="252"/>
      <c r="G1273" s="206"/>
      <c r="H1273" s="206"/>
      <c r="I1273" s="206"/>
      <c r="J1273" s="126"/>
      <c r="K1273" s="126"/>
      <c r="L1273" s="137"/>
      <c r="M1273" s="137"/>
      <c r="N1273" s="126"/>
      <c r="O1273" s="206"/>
      <c r="P1273" s="206"/>
      <c r="Q1273" s="137"/>
      <c r="R1273" s="137"/>
      <c r="S1273" s="137"/>
      <c r="T1273" s="137"/>
    </row>
    <row r="1274" spans="1:20" ht="15.75" x14ac:dyDescent="0.25">
      <c r="A1274" s="195">
        <v>312</v>
      </c>
      <c r="B1274" s="195" t="s">
        <v>5252</v>
      </c>
      <c r="C1274" s="192" t="s">
        <v>4939</v>
      </c>
      <c r="D1274" s="197" t="s">
        <v>3504</v>
      </c>
      <c r="E1274" s="230">
        <v>230000</v>
      </c>
      <c r="F1274" s="252"/>
      <c r="G1274" s="206"/>
      <c r="H1274" s="206"/>
      <c r="I1274" s="206"/>
      <c r="J1274" s="126"/>
      <c r="K1274" s="126"/>
      <c r="L1274" s="137"/>
      <c r="M1274" s="137"/>
      <c r="N1274" s="126"/>
      <c r="O1274" s="206"/>
      <c r="P1274" s="206"/>
      <c r="Q1274" s="137"/>
      <c r="R1274" s="137"/>
      <c r="S1274" s="137"/>
      <c r="T1274" s="137"/>
    </row>
    <row r="1275" spans="1:20" ht="15.75" x14ac:dyDescent="0.25">
      <c r="A1275" s="195">
        <v>313</v>
      </c>
      <c r="B1275" s="195" t="s">
        <v>5298</v>
      </c>
      <c r="C1275" s="196" t="s">
        <v>5260</v>
      </c>
      <c r="D1275" s="197" t="s">
        <v>3504</v>
      </c>
      <c r="E1275" s="230">
        <v>230000</v>
      </c>
      <c r="F1275" s="252"/>
      <c r="G1275" s="206"/>
      <c r="H1275" s="206"/>
      <c r="I1275" s="206"/>
      <c r="J1275" s="126"/>
      <c r="K1275" s="126"/>
      <c r="L1275" s="137"/>
      <c r="M1275" s="137"/>
      <c r="N1275" s="126"/>
      <c r="O1275" s="206"/>
      <c r="P1275" s="206"/>
      <c r="Q1275" s="137"/>
      <c r="R1275" s="137"/>
      <c r="S1275" s="137"/>
      <c r="T1275" s="137"/>
    </row>
    <row r="1276" spans="1:20" ht="15.75" x14ac:dyDescent="0.25">
      <c r="A1276" s="195">
        <v>314</v>
      </c>
      <c r="B1276" s="195" t="s">
        <v>5299</v>
      </c>
      <c r="C1276" s="196" t="s">
        <v>2942</v>
      </c>
      <c r="D1276" s="197" t="s">
        <v>3504</v>
      </c>
      <c r="E1276" s="230">
        <v>230000</v>
      </c>
      <c r="F1276" s="252"/>
      <c r="G1276" s="206"/>
      <c r="H1276" s="206"/>
      <c r="I1276" s="206"/>
      <c r="J1276" s="126"/>
      <c r="K1276" s="126"/>
      <c r="L1276" s="137"/>
      <c r="M1276" s="137"/>
      <c r="N1276" s="126"/>
      <c r="O1276" s="206"/>
      <c r="P1276" s="206"/>
      <c r="Q1276" s="137"/>
      <c r="R1276" s="137"/>
      <c r="S1276" s="137"/>
      <c r="T1276" s="137"/>
    </row>
    <row r="1277" spans="1:20" ht="15.75" x14ac:dyDescent="0.25">
      <c r="A1277" s="195">
        <v>315</v>
      </c>
      <c r="B1277" s="195" t="s">
        <v>5300</v>
      </c>
      <c r="C1277" s="196" t="s">
        <v>5261</v>
      </c>
      <c r="D1277" s="197" t="s">
        <v>3504</v>
      </c>
      <c r="E1277" s="230">
        <v>230000</v>
      </c>
      <c r="F1277" s="252"/>
      <c r="G1277" s="206"/>
      <c r="H1277" s="206"/>
      <c r="I1277" s="206"/>
      <c r="J1277" s="126"/>
      <c r="K1277" s="126"/>
      <c r="L1277" s="137"/>
      <c r="M1277" s="137"/>
      <c r="N1277" s="126"/>
      <c r="O1277" s="206"/>
      <c r="P1277" s="206"/>
      <c r="Q1277" s="137"/>
      <c r="R1277" s="137"/>
      <c r="S1277" s="137"/>
      <c r="T1277" s="137"/>
    </row>
    <row r="1278" spans="1:20" ht="15.75" x14ac:dyDescent="0.25">
      <c r="A1278" s="195">
        <v>316</v>
      </c>
      <c r="B1278" s="195" t="s">
        <v>5301</v>
      </c>
      <c r="C1278" s="196" t="s">
        <v>5262</v>
      </c>
      <c r="D1278" s="197" t="s">
        <v>3504</v>
      </c>
      <c r="E1278" s="230">
        <v>230000</v>
      </c>
      <c r="F1278" s="252"/>
      <c r="G1278" s="206"/>
      <c r="H1278" s="206"/>
      <c r="I1278" s="206"/>
      <c r="J1278" s="126"/>
      <c r="K1278" s="126"/>
      <c r="L1278" s="137"/>
      <c r="M1278" s="137"/>
      <c r="N1278" s="126"/>
      <c r="O1278" s="206"/>
      <c r="P1278" s="206"/>
      <c r="Q1278" s="137"/>
      <c r="R1278" s="137"/>
      <c r="S1278" s="137"/>
      <c r="T1278" s="137"/>
    </row>
    <row r="1279" spans="1:20" ht="15.75" x14ac:dyDescent="0.25">
      <c r="A1279" s="195">
        <v>317</v>
      </c>
      <c r="B1279" s="195" t="s">
        <v>5302</v>
      </c>
      <c r="C1279" s="196" t="s">
        <v>5263</v>
      </c>
      <c r="D1279" s="197" t="s">
        <v>3504</v>
      </c>
      <c r="E1279" s="230">
        <v>230000</v>
      </c>
      <c r="F1279" s="252"/>
      <c r="G1279" s="206"/>
      <c r="H1279" s="206"/>
      <c r="I1279" s="206"/>
      <c r="J1279" s="126"/>
      <c r="K1279" s="126"/>
      <c r="L1279" s="137"/>
      <c r="M1279" s="137"/>
      <c r="N1279" s="126"/>
      <c r="O1279" s="206"/>
      <c r="P1279" s="206"/>
      <c r="Q1279" s="137"/>
      <c r="R1279" s="137"/>
      <c r="S1279" s="137"/>
      <c r="T1279" s="137"/>
    </row>
    <row r="1280" spans="1:20" ht="15.75" x14ac:dyDescent="0.25">
      <c r="A1280" s="195">
        <v>318</v>
      </c>
      <c r="B1280" s="195" t="s">
        <v>5303</v>
      </c>
      <c r="C1280" s="238" t="s">
        <v>5264</v>
      </c>
      <c r="D1280" s="197" t="s">
        <v>5294</v>
      </c>
      <c r="E1280" s="230">
        <v>560000</v>
      </c>
      <c r="F1280" s="252"/>
      <c r="G1280" s="206"/>
      <c r="H1280" s="206"/>
      <c r="I1280" s="206"/>
      <c r="J1280" s="126"/>
      <c r="K1280" s="126"/>
      <c r="L1280" s="137"/>
      <c r="M1280" s="137"/>
      <c r="N1280" s="126"/>
      <c r="O1280" s="206"/>
      <c r="P1280" s="206"/>
      <c r="Q1280" s="137"/>
      <c r="R1280" s="137"/>
      <c r="S1280" s="137"/>
      <c r="T1280" s="137"/>
    </row>
    <row r="1281" spans="1:20" ht="15.75" x14ac:dyDescent="0.25">
      <c r="A1281" s="195">
        <v>319</v>
      </c>
      <c r="B1281" s="195" t="s">
        <v>5304</v>
      </c>
      <c r="C1281" s="238" t="s">
        <v>5264</v>
      </c>
      <c r="D1281" s="197" t="s">
        <v>5295</v>
      </c>
      <c r="E1281" s="230">
        <v>230000</v>
      </c>
      <c r="F1281" s="252"/>
      <c r="G1281" s="206"/>
      <c r="H1281" s="206"/>
      <c r="I1281" s="206"/>
      <c r="J1281" s="126"/>
      <c r="K1281" s="126"/>
      <c r="L1281" s="137"/>
      <c r="M1281" s="137"/>
      <c r="N1281" s="126"/>
      <c r="O1281" s="206"/>
      <c r="P1281" s="206"/>
      <c r="Q1281" s="137"/>
      <c r="R1281" s="137"/>
      <c r="S1281" s="137"/>
      <c r="T1281" s="137"/>
    </row>
    <row r="1282" spans="1:20" ht="15.75" x14ac:dyDescent="0.25">
      <c r="A1282" s="195">
        <v>320</v>
      </c>
      <c r="B1282" s="195" t="s">
        <v>5305</v>
      </c>
      <c r="C1282" s="196" t="s">
        <v>5265</v>
      </c>
      <c r="D1282" s="197" t="s">
        <v>5295</v>
      </c>
      <c r="E1282" s="230">
        <v>230000</v>
      </c>
      <c r="F1282" s="252"/>
      <c r="G1282" s="206"/>
      <c r="H1282" s="206"/>
      <c r="I1282" s="206"/>
      <c r="J1282" s="126"/>
      <c r="K1282" s="126"/>
      <c r="L1282" s="137"/>
      <c r="M1282" s="137"/>
      <c r="N1282" s="126"/>
      <c r="O1282" s="206"/>
      <c r="P1282" s="206"/>
      <c r="Q1282" s="137"/>
      <c r="R1282" s="137"/>
      <c r="S1282" s="137"/>
      <c r="T1282" s="137"/>
    </row>
    <row r="1283" spans="1:20" ht="15.75" x14ac:dyDescent="0.25">
      <c r="A1283" s="195">
        <v>321</v>
      </c>
      <c r="B1283" s="195" t="s">
        <v>5306</v>
      </c>
      <c r="C1283" s="196" t="s">
        <v>5265</v>
      </c>
      <c r="D1283" s="197" t="s">
        <v>4456</v>
      </c>
      <c r="E1283" s="230">
        <v>560000</v>
      </c>
      <c r="F1283" s="252"/>
      <c r="G1283" s="206"/>
      <c r="H1283" s="206"/>
      <c r="I1283" s="206"/>
      <c r="J1283" s="126"/>
      <c r="K1283" s="126"/>
      <c r="L1283" s="137"/>
      <c r="M1283" s="137"/>
      <c r="N1283" s="126"/>
      <c r="O1283" s="206"/>
      <c r="P1283" s="206"/>
      <c r="Q1283" s="137"/>
      <c r="R1283" s="137"/>
      <c r="S1283" s="137"/>
      <c r="T1283" s="137"/>
    </row>
    <row r="1284" spans="1:20" ht="15.75" x14ac:dyDescent="0.25">
      <c r="A1284" s="195">
        <v>322</v>
      </c>
      <c r="B1284" s="195" t="s">
        <v>5307</v>
      </c>
      <c r="C1284" s="196" t="s">
        <v>5266</v>
      </c>
      <c r="D1284" s="197" t="s">
        <v>4850</v>
      </c>
      <c r="E1284" s="230">
        <v>560000</v>
      </c>
      <c r="F1284" s="252"/>
      <c r="G1284" s="206"/>
      <c r="H1284" s="206"/>
      <c r="I1284" s="206"/>
      <c r="J1284" s="126"/>
      <c r="K1284" s="126"/>
      <c r="L1284" s="137"/>
      <c r="M1284" s="137"/>
      <c r="N1284" s="126"/>
      <c r="O1284" s="206"/>
      <c r="P1284" s="206"/>
      <c r="Q1284" s="137"/>
      <c r="R1284" s="137"/>
      <c r="S1284" s="137"/>
      <c r="T1284" s="137"/>
    </row>
    <row r="1285" spans="1:20" ht="15.75" x14ac:dyDescent="0.25">
      <c r="A1285" s="195">
        <v>323</v>
      </c>
      <c r="B1285" s="195" t="s">
        <v>5308</v>
      </c>
      <c r="C1285" s="196" t="s">
        <v>5266</v>
      </c>
      <c r="D1285" s="197" t="s">
        <v>3504</v>
      </c>
      <c r="E1285" s="230">
        <v>230000</v>
      </c>
      <c r="F1285" s="252"/>
      <c r="G1285" s="206"/>
      <c r="H1285" s="206"/>
      <c r="I1285" s="206"/>
      <c r="J1285" s="126"/>
      <c r="K1285" s="126"/>
      <c r="L1285" s="137"/>
      <c r="M1285" s="137"/>
      <c r="N1285" s="126"/>
      <c r="O1285" s="206"/>
      <c r="P1285" s="206"/>
      <c r="Q1285" s="137"/>
      <c r="R1285" s="137"/>
      <c r="S1285" s="137"/>
      <c r="T1285" s="137"/>
    </row>
    <row r="1286" spans="1:20" ht="15.75" x14ac:dyDescent="0.25">
      <c r="A1286" s="195">
        <v>324</v>
      </c>
      <c r="B1286" s="195" t="s">
        <v>5309</v>
      </c>
      <c r="C1286" s="196" t="s">
        <v>5267</v>
      </c>
      <c r="D1286" s="197" t="s">
        <v>5295</v>
      </c>
      <c r="E1286" s="230">
        <v>230000</v>
      </c>
      <c r="F1286" s="252"/>
      <c r="G1286" s="206"/>
      <c r="H1286" s="206"/>
      <c r="I1286" s="206"/>
      <c r="J1286" s="126"/>
      <c r="K1286" s="126"/>
      <c r="L1286" s="137"/>
      <c r="M1286" s="137"/>
      <c r="N1286" s="126"/>
      <c r="O1286" s="206"/>
      <c r="P1286" s="206"/>
      <c r="Q1286" s="137"/>
      <c r="R1286" s="137"/>
      <c r="S1286" s="137"/>
      <c r="T1286" s="137"/>
    </row>
    <row r="1287" spans="1:20" ht="15.75" x14ac:dyDescent="0.25">
      <c r="A1287" s="195">
        <v>325</v>
      </c>
      <c r="B1287" s="195" t="s">
        <v>5310</v>
      </c>
      <c r="C1287" s="196" t="s">
        <v>5267</v>
      </c>
      <c r="D1287" s="197" t="s">
        <v>4456</v>
      </c>
      <c r="E1287" s="230">
        <v>560000</v>
      </c>
      <c r="F1287" s="252"/>
      <c r="G1287" s="206"/>
      <c r="H1287" s="206"/>
      <c r="I1287" s="206"/>
      <c r="J1287" s="126"/>
      <c r="K1287" s="126"/>
      <c r="L1287" s="137"/>
      <c r="M1287" s="137"/>
      <c r="N1287" s="126"/>
      <c r="O1287" s="206"/>
      <c r="P1287" s="206"/>
      <c r="Q1287" s="137"/>
      <c r="R1287" s="137"/>
      <c r="S1287" s="137"/>
      <c r="T1287" s="137"/>
    </row>
    <row r="1288" spans="1:20" ht="15.75" x14ac:dyDescent="0.25">
      <c r="A1288" s="195">
        <v>326</v>
      </c>
      <c r="B1288" s="195" t="s">
        <v>5311</v>
      </c>
      <c r="C1288" s="196" t="s">
        <v>5268</v>
      </c>
      <c r="D1288" s="197" t="s">
        <v>4456</v>
      </c>
      <c r="E1288" s="230">
        <v>560000</v>
      </c>
      <c r="F1288" s="252"/>
      <c r="G1288" s="206"/>
      <c r="H1288" s="206"/>
      <c r="I1288" s="206"/>
      <c r="J1288" s="126"/>
      <c r="K1288" s="126"/>
      <c r="L1288" s="137"/>
      <c r="M1288" s="137"/>
      <c r="N1288" s="126"/>
      <c r="O1288" s="206"/>
      <c r="P1288" s="206"/>
      <c r="Q1288" s="137"/>
      <c r="R1288" s="137"/>
      <c r="S1288" s="137"/>
      <c r="T1288" s="137"/>
    </row>
    <row r="1289" spans="1:20" ht="15.75" x14ac:dyDescent="0.25">
      <c r="A1289" s="195">
        <v>327</v>
      </c>
      <c r="B1289" s="195" t="s">
        <v>5312</v>
      </c>
      <c r="C1289" s="196" t="s">
        <v>5268</v>
      </c>
      <c r="D1289" s="197" t="s">
        <v>3504</v>
      </c>
      <c r="E1289" s="230">
        <v>230000</v>
      </c>
      <c r="F1289" s="252"/>
      <c r="G1289" s="206"/>
      <c r="H1289" s="206"/>
      <c r="I1289" s="206"/>
      <c r="J1289" s="126"/>
      <c r="K1289" s="126"/>
      <c r="L1289" s="137"/>
      <c r="M1289" s="137"/>
      <c r="N1289" s="126"/>
      <c r="O1289" s="206"/>
      <c r="P1289" s="206"/>
      <c r="Q1289" s="137"/>
      <c r="R1289" s="137"/>
      <c r="S1289" s="137"/>
      <c r="T1289" s="137"/>
    </row>
    <row r="1290" spans="1:20" ht="15.75" x14ac:dyDescent="0.25">
      <c r="A1290" s="195">
        <v>328</v>
      </c>
      <c r="B1290" s="195" t="s">
        <v>5313</v>
      </c>
      <c r="C1290" s="196" t="s">
        <v>5269</v>
      </c>
      <c r="D1290" s="197" t="s">
        <v>4804</v>
      </c>
      <c r="E1290" s="230">
        <v>640000</v>
      </c>
      <c r="F1290" s="252"/>
      <c r="G1290" s="206"/>
      <c r="H1290" s="206"/>
      <c r="I1290" s="206"/>
      <c r="J1290" s="126"/>
      <c r="K1290" s="126"/>
      <c r="L1290" s="137"/>
      <c r="M1290" s="137"/>
      <c r="N1290" s="126"/>
      <c r="O1290" s="206"/>
      <c r="P1290" s="206"/>
      <c r="Q1290" s="137"/>
      <c r="R1290" s="137"/>
      <c r="S1290" s="137"/>
      <c r="T1290" s="137"/>
    </row>
    <row r="1291" spans="1:20" ht="15.75" x14ac:dyDescent="0.25">
      <c r="A1291" s="195">
        <v>329</v>
      </c>
      <c r="B1291" s="195" t="s">
        <v>5314</v>
      </c>
      <c r="C1291" s="192" t="s">
        <v>5270</v>
      </c>
      <c r="D1291" s="197" t="s">
        <v>4804</v>
      </c>
      <c r="E1291" s="230">
        <v>640000</v>
      </c>
      <c r="F1291" s="252"/>
      <c r="G1291" s="206"/>
      <c r="H1291" s="206"/>
      <c r="I1291" s="206"/>
      <c r="J1291" s="126"/>
      <c r="K1291" s="126"/>
      <c r="L1291" s="137"/>
      <c r="M1291" s="137"/>
      <c r="N1291" s="126"/>
      <c r="O1291" s="206"/>
      <c r="P1291" s="206"/>
      <c r="Q1291" s="137"/>
      <c r="R1291" s="137"/>
      <c r="S1291" s="137"/>
      <c r="T1291" s="137"/>
    </row>
    <row r="1292" spans="1:20" ht="15.75" x14ac:dyDescent="0.25">
      <c r="A1292" s="195">
        <v>330</v>
      </c>
      <c r="B1292" s="195" t="s">
        <v>5315</v>
      </c>
      <c r="C1292" s="192" t="s">
        <v>5271</v>
      </c>
      <c r="D1292" s="197" t="s">
        <v>4456</v>
      </c>
      <c r="E1292" s="230">
        <v>560000</v>
      </c>
      <c r="F1292" s="252"/>
      <c r="G1292" s="206"/>
      <c r="H1292" s="206"/>
      <c r="I1292" s="206"/>
      <c r="J1292" s="126"/>
      <c r="K1292" s="126"/>
      <c r="L1292" s="137"/>
      <c r="M1292" s="137"/>
      <c r="N1292" s="126"/>
      <c r="O1292" s="206"/>
      <c r="P1292" s="206"/>
      <c r="Q1292" s="137"/>
      <c r="R1292" s="137"/>
      <c r="S1292" s="137"/>
      <c r="T1292" s="137"/>
    </row>
    <row r="1293" spans="1:20" ht="15.75" x14ac:dyDescent="0.25">
      <c r="A1293" s="195">
        <v>331</v>
      </c>
      <c r="B1293" s="195" t="s">
        <v>5316</v>
      </c>
      <c r="C1293" s="192" t="s">
        <v>5271</v>
      </c>
      <c r="D1293" s="197" t="s">
        <v>5296</v>
      </c>
      <c r="E1293" s="230">
        <v>230000</v>
      </c>
      <c r="F1293" s="252"/>
      <c r="G1293" s="206"/>
      <c r="H1293" s="206"/>
      <c r="I1293" s="206"/>
      <c r="J1293" s="126"/>
      <c r="K1293" s="126"/>
      <c r="L1293" s="137"/>
      <c r="M1293" s="137"/>
      <c r="N1293" s="126"/>
      <c r="O1293" s="206"/>
      <c r="P1293" s="206"/>
      <c r="Q1293" s="137"/>
      <c r="R1293" s="137"/>
      <c r="S1293" s="137"/>
      <c r="T1293" s="137"/>
    </row>
    <row r="1294" spans="1:20" ht="15.75" x14ac:dyDescent="0.25">
      <c r="A1294" s="195">
        <v>332</v>
      </c>
      <c r="B1294" s="195" t="s">
        <v>5317</v>
      </c>
      <c r="C1294" s="196" t="s">
        <v>5272</v>
      </c>
      <c r="D1294" s="197" t="s">
        <v>4456</v>
      </c>
      <c r="E1294" s="230">
        <v>560000</v>
      </c>
      <c r="F1294" s="252"/>
      <c r="G1294" s="206"/>
      <c r="H1294" s="206"/>
      <c r="I1294" s="206"/>
      <c r="J1294" s="126"/>
      <c r="K1294" s="126"/>
      <c r="L1294" s="137"/>
      <c r="M1294" s="137"/>
      <c r="N1294" s="126"/>
      <c r="O1294" s="206"/>
      <c r="P1294" s="206"/>
      <c r="Q1294" s="137"/>
      <c r="R1294" s="137"/>
      <c r="S1294" s="137"/>
      <c r="T1294" s="137"/>
    </row>
    <row r="1295" spans="1:20" ht="15.75" x14ac:dyDescent="0.25">
      <c r="A1295" s="195">
        <v>333</v>
      </c>
      <c r="B1295" s="195" t="s">
        <v>5318</v>
      </c>
      <c r="C1295" s="196" t="s">
        <v>5272</v>
      </c>
      <c r="D1295" s="197" t="s">
        <v>3504</v>
      </c>
      <c r="E1295" s="230">
        <v>230000</v>
      </c>
      <c r="F1295" s="252"/>
      <c r="G1295" s="206"/>
      <c r="H1295" s="206"/>
      <c r="I1295" s="206"/>
      <c r="J1295" s="126"/>
      <c r="K1295" s="126"/>
      <c r="L1295" s="137"/>
      <c r="M1295" s="137"/>
      <c r="N1295" s="126"/>
      <c r="O1295" s="206"/>
      <c r="P1295" s="206"/>
      <c r="Q1295" s="137"/>
      <c r="R1295" s="137"/>
      <c r="S1295" s="137"/>
      <c r="T1295" s="137"/>
    </row>
    <row r="1296" spans="1:20" ht="15.75" x14ac:dyDescent="0.25">
      <c r="A1296" s="195">
        <v>334</v>
      </c>
      <c r="B1296" s="195" t="s">
        <v>5319</v>
      </c>
      <c r="C1296" s="196" t="s">
        <v>5273</v>
      </c>
      <c r="D1296" s="197" t="s">
        <v>4804</v>
      </c>
      <c r="E1296" s="230">
        <v>640000</v>
      </c>
      <c r="F1296" s="252"/>
      <c r="G1296" s="206"/>
      <c r="H1296" s="206"/>
      <c r="I1296" s="206"/>
      <c r="J1296" s="126"/>
      <c r="K1296" s="126"/>
      <c r="L1296" s="137"/>
      <c r="M1296" s="137"/>
      <c r="N1296" s="126"/>
      <c r="O1296" s="206"/>
      <c r="P1296" s="206"/>
      <c r="Q1296" s="137"/>
      <c r="R1296" s="137"/>
      <c r="S1296" s="137"/>
      <c r="T1296" s="137"/>
    </row>
    <row r="1297" spans="1:20" ht="15.75" x14ac:dyDescent="0.25">
      <c r="A1297" s="195">
        <v>335</v>
      </c>
      <c r="B1297" s="195" t="s">
        <v>5320</v>
      </c>
      <c r="C1297" s="196" t="s">
        <v>5274</v>
      </c>
      <c r="D1297" s="197" t="s">
        <v>4804</v>
      </c>
      <c r="E1297" s="230">
        <v>640000</v>
      </c>
      <c r="F1297" s="252"/>
      <c r="G1297" s="206"/>
      <c r="H1297" s="206"/>
      <c r="I1297" s="206"/>
      <c r="J1297" s="126"/>
      <c r="K1297" s="126"/>
      <c r="L1297" s="137"/>
      <c r="M1297" s="137"/>
      <c r="N1297" s="126"/>
      <c r="O1297" s="206"/>
      <c r="P1297" s="206"/>
      <c r="Q1297" s="137"/>
      <c r="R1297" s="137"/>
      <c r="S1297" s="137"/>
      <c r="T1297" s="137"/>
    </row>
    <row r="1298" spans="1:20" ht="15.75" x14ac:dyDescent="0.25">
      <c r="A1298" s="195">
        <v>336</v>
      </c>
      <c r="B1298" s="195" t="s">
        <v>5321</v>
      </c>
      <c r="C1298" s="196" t="s">
        <v>5275</v>
      </c>
      <c r="D1298" s="197" t="s">
        <v>4804</v>
      </c>
      <c r="E1298" s="230">
        <v>640000</v>
      </c>
      <c r="F1298" s="252"/>
      <c r="G1298" s="206"/>
      <c r="H1298" s="206"/>
      <c r="I1298" s="206"/>
      <c r="J1298" s="126"/>
      <c r="K1298" s="126"/>
      <c r="L1298" s="137"/>
      <c r="M1298" s="137"/>
      <c r="N1298" s="126"/>
      <c r="O1298" s="206"/>
      <c r="P1298" s="206"/>
      <c r="Q1298" s="137"/>
      <c r="R1298" s="137"/>
      <c r="S1298" s="137"/>
      <c r="T1298" s="137"/>
    </row>
    <row r="1299" spans="1:20" ht="15.75" x14ac:dyDescent="0.25">
      <c r="A1299" s="195">
        <v>337</v>
      </c>
      <c r="B1299" s="195" t="s">
        <v>5322</v>
      </c>
      <c r="C1299" s="196" t="s">
        <v>5276</v>
      </c>
      <c r="D1299" s="197" t="s">
        <v>4804</v>
      </c>
      <c r="E1299" s="230">
        <v>640000</v>
      </c>
      <c r="F1299" s="252"/>
      <c r="G1299" s="206"/>
      <c r="H1299" s="206"/>
      <c r="I1299" s="206"/>
      <c r="J1299" s="126"/>
      <c r="K1299" s="126"/>
      <c r="L1299" s="137"/>
      <c r="M1299" s="137"/>
      <c r="N1299" s="126"/>
      <c r="O1299" s="206"/>
      <c r="P1299" s="206"/>
      <c r="Q1299" s="137"/>
      <c r="R1299" s="137"/>
      <c r="S1299" s="137"/>
      <c r="T1299" s="137"/>
    </row>
    <row r="1300" spans="1:20" ht="15.75" x14ac:dyDescent="0.25">
      <c r="A1300" s="195">
        <v>338</v>
      </c>
      <c r="B1300" s="195" t="s">
        <v>5323</v>
      </c>
      <c r="C1300" s="196" t="s">
        <v>5277</v>
      </c>
      <c r="D1300" s="197" t="s">
        <v>5297</v>
      </c>
      <c r="E1300" s="230">
        <v>560000</v>
      </c>
      <c r="F1300" s="252"/>
      <c r="G1300" s="206"/>
      <c r="H1300" s="206"/>
      <c r="I1300" s="206"/>
      <c r="J1300" s="126"/>
      <c r="K1300" s="126"/>
      <c r="L1300" s="137"/>
      <c r="M1300" s="137"/>
      <c r="N1300" s="126"/>
      <c r="O1300" s="206"/>
      <c r="P1300" s="206"/>
      <c r="Q1300" s="137"/>
      <c r="R1300" s="137"/>
      <c r="S1300" s="137"/>
      <c r="T1300" s="137"/>
    </row>
    <row r="1301" spans="1:20" ht="15.75" x14ac:dyDescent="0.25">
      <c r="A1301" s="195">
        <v>339</v>
      </c>
      <c r="B1301" s="195" t="s">
        <v>5324</v>
      </c>
      <c r="C1301" s="196" t="s">
        <v>5277</v>
      </c>
      <c r="D1301" s="197" t="s">
        <v>3504</v>
      </c>
      <c r="E1301" s="230">
        <v>230000</v>
      </c>
      <c r="F1301" s="252"/>
      <c r="G1301" s="206"/>
      <c r="H1301" s="206"/>
      <c r="I1301" s="206"/>
      <c r="J1301" s="126"/>
      <c r="K1301" s="126"/>
      <c r="L1301" s="137"/>
      <c r="M1301" s="137"/>
      <c r="N1301" s="126"/>
      <c r="O1301" s="206"/>
      <c r="P1301" s="206"/>
      <c r="Q1301" s="137"/>
      <c r="R1301" s="137"/>
      <c r="S1301" s="137"/>
      <c r="T1301" s="137"/>
    </row>
    <row r="1302" spans="1:20" ht="15.75" x14ac:dyDescent="0.25">
      <c r="A1302" s="195">
        <v>340</v>
      </c>
      <c r="B1302" s="195" t="s">
        <v>5325</v>
      </c>
      <c r="C1302" s="284" t="s">
        <v>5278</v>
      </c>
      <c r="D1302" s="197" t="s">
        <v>4804</v>
      </c>
      <c r="E1302" s="230">
        <v>2560000</v>
      </c>
      <c r="F1302" s="252" t="s">
        <v>4470</v>
      </c>
      <c r="G1302" s="206"/>
      <c r="H1302" s="206"/>
      <c r="I1302" s="206"/>
      <c r="J1302" s="126"/>
      <c r="K1302" s="126"/>
      <c r="L1302" s="137"/>
      <c r="M1302" s="137"/>
      <c r="N1302" s="126"/>
      <c r="O1302" s="206"/>
      <c r="P1302" s="206"/>
      <c r="Q1302" s="137"/>
      <c r="R1302" s="137"/>
      <c r="S1302" s="137"/>
      <c r="T1302" s="137"/>
    </row>
    <row r="1303" spans="1:20" ht="15.75" x14ac:dyDescent="0.25">
      <c r="A1303" s="195">
        <v>341</v>
      </c>
      <c r="B1303" s="195" t="s">
        <v>5326</v>
      </c>
      <c r="C1303" s="196" t="s">
        <v>5279</v>
      </c>
      <c r="D1303" s="197" t="s">
        <v>4456</v>
      </c>
      <c r="E1303" s="230">
        <v>560000</v>
      </c>
      <c r="F1303" s="252"/>
      <c r="G1303" s="206"/>
      <c r="H1303" s="206"/>
      <c r="I1303" s="206"/>
      <c r="J1303" s="126"/>
      <c r="K1303" s="126"/>
      <c r="L1303" s="137"/>
      <c r="M1303" s="137"/>
      <c r="N1303" s="126"/>
      <c r="O1303" s="206"/>
      <c r="P1303" s="206"/>
      <c r="Q1303" s="137"/>
      <c r="R1303" s="137"/>
      <c r="S1303" s="137"/>
      <c r="T1303" s="137"/>
    </row>
    <row r="1304" spans="1:20" ht="15.75" x14ac:dyDescent="0.25">
      <c r="A1304" s="195">
        <v>342</v>
      </c>
      <c r="B1304" s="195" t="s">
        <v>5327</v>
      </c>
      <c r="C1304" s="196" t="s">
        <v>5279</v>
      </c>
      <c r="D1304" s="197" t="s">
        <v>3504</v>
      </c>
      <c r="E1304" s="230">
        <v>230000</v>
      </c>
      <c r="F1304" s="252"/>
      <c r="G1304" s="206"/>
      <c r="H1304" s="206"/>
      <c r="I1304" s="206"/>
      <c r="J1304" s="126"/>
      <c r="K1304" s="126"/>
      <c r="L1304" s="137"/>
      <c r="M1304" s="137"/>
      <c r="N1304" s="126"/>
      <c r="O1304" s="206"/>
      <c r="P1304" s="206"/>
      <c r="Q1304" s="137"/>
      <c r="R1304" s="137"/>
      <c r="S1304" s="137"/>
      <c r="T1304" s="137"/>
    </row>
    <row r="1305" spans="1:20" ht="15.75" x14ac:dyDescent="0.25">
      <c r="A1305" s="195">
        <v>343</v>
      </c>
      <c r="B1305" s="195" t="s">
        <v>5328</v>
      </c>
      <c r="C1305" s="196" t="s">
        <v>5280</v>
      </c>
      <c r="D1305" s="197" t="s">
        <v>4456</v>
      </c>
      <c r="E1305" s="230">
        <v>560000</v>
      </c>
      <c r="F1305" s="252"/>
      <c r="G1305" s="206"/>
      <c r="H1305" s="206"/>
      <c r="I1305" s="206"/>
      <c r="J1305" s="126"/>
      <c r="K1305" s="126"/>
      <c r="L1305" s="137"/>
      <c r="M1305" s="137"/>
      <c r="N1305" s="126"/>
      <c r="O1305" s="206"/>
      <c r="P1305" s="206"/>
      <c r="Q1305" s="137"/>
      <c r="R1305" s="137"/>
      <c r="S1305" s="137"/>
      <c r="T1305" s="137"/>
    </row>
    <row r="1306" spans="1:20" ht="15.75" x14ac:dyDescent="0.25">
      <c r="A1306" s="195">
        <v>344</v>
      </c>
      <c r="B1306" s="195" t="s">
        <v>5329</v>
      </c>
      <c r="C1306" s="196" t="s">
        <v>5280</v>
      </c>
      <c r="D1306" s="197" t="s">
        <v>3504</v>
      </c>
      <c r="E1306" s="230">
        <v>230000</v>
      </c>
      <c r="F1306" s="252"/>
      <c r="G1306" s="206"/>
      <c r="H1306" s="206"/>
      <c r="I1306" s="206"/>
      <c r="J1306" s="126"/>
      <c r="K1306" s="126"/>
      <c r="L1306" s="137"/>
      <c r="M1306" s="137"/>
      <c r="N1306" s="126"/>
      <c r="O1306" s="206"/>
      <c r="P1306" s="206"/>
      <c r="Q1306" s="137"/>
      <c r="R1306" s="137"/>
      <c r="S1306" s="137"/>
      <c r="T1306" s="137"/>
    </row>
    <row r="1307" spans="1:20" ht="15.75" x14ac:dyDescent="0.25">
      <c r="A1307" s="195">
        <v>345</v>
      </c>
      <c r="B1307" s="195" t="s">
        <v>5330</v>
      </c>
      <c r="C1307" s="196" t="s">
        <v>5281</v>
      </c>
      <c r="D1307" s="197" t="s">
        <v>4456</v>
      </c>
      <c r="E1307" s="230">
        <v>560000</v>
      </c>
      <c r="F1307" s="252"/>
      <c r="G1307" s="206"/>
      <c r="H1307" s="206"/>
      <c r="I1307" s="206"/>
      <c r="J1307" s="126"/>
      <c r="K1307" s="126"/>
      <c r="L1307" s="137"/>
      <c r="M1307" s="137"/>
      <c r="N1307" s="126"/>
      <c r="O1307" s="206"/>
      <c r="P1307" s="206"/>
      <c r="Q1307" s="137"/>
      <c r="R1307" s="137"/>
      <c r="S1307" s="137"/>
      <c r="T1307" s="137"/>
    </row>
    <row r="1308" spans="1:20" ht="15.75" x14ac:dyDescent="0.25">
      <c r="A1308" s="195">
        <v>346</v>
      </c>
      <c r="B1308" s="195" t="s">
        <v>5331</v>
      </c>
      <c r="C1308" s="196" t="s">
        <v>5281</v>
      </c>
      <c r="D1308" s="197" t="s">
        <v>3504</v>
      </c>
      <c r="E1308" s="230">
        <v>230000</v>
      </c>
      <c r="F1308" s="252"/>
      <c r="G1308" s="206"/>
      <c r="H1308" s="206"/>
      <c r="I1308" s="206"/>
      <c r="J1308" s="126"/>
      <c r="K1308" s="126"/>
      <c r="L1308" s="137"/>
      <c r="M1308" s="137"/>
      <c r="N1308" s="126"/>
      <c r="O1308" s="206"/>
      <c r="P1308" s="206"/>
      <c r="Q1308" s="137"/>
      <c r="R1308" s="137"/>
      <c r="S1308" s="137"/>
      <c r="T1308" s="137"/>
    </row>
    <row r="1309" spans="1:20" ht="15.75" x14ac:dyDescent="0.25">
      <c r="A1309" s="195">
        <v>347</v>
      </c>
      <c r="B1309" s="195" t="s">
        <v>5332</v>
      </c>
      <c r="C1309" s="196" t="s">
        <v>5282</v>
      </c>
      <c r="D1309" s="197" t="s">
        <v>3504</v>
      </c>
      <c r="E1309" s="230">
        <v>230000</v>
      </c>
      <c r="F1309" s="252"/>
      <c r="G1309" s="206"/>
      <c r="H1309" s="206"/>
      <c r="I1309" s="206"/>
      <c r="J1309" s="126"/>
      <c r="K1309" s="126"/>
      <c r="L1309" s="137"/>
      <c r="M1309" s="137"/>
      <c r="N1309" s="126"/>
      <c r="O1309" s="206"/>
      <c r="P1309" s="206"/>
      <c r="Q1309" s="137"/>
      <c r="R1309" s="137"/>
      <c r="S1309" s="137"/>
      <c r="T1309" s="137"/>
    </row>
    <row r="1310" spans="1:20" ht="15.75" x14ac:dyDescent="0.25">
      <c r="A1310" s="195">
        <v>348</v>
      </c>
      <c r="B1310" s="195" t="s">
        <v>5333</v>
      </c>
      <c r="C1310" s="202" t="s">
        <v>5282</v>
      </c>
      <c r="D1310" s="197" t="s">
        <v>4842</v>
      </c>
      <c r="E1310" s="230">
        <v>560000</v>
      </c>
      <c r="F1310" s="252"/>
      <c r="G1310" s="206"/>
      <c r="H1310" s="206"/>
      <c r="I1310" s="206"/>
      <c r="J1310" s="126"/>
      <c r="K1310" s="126"/>
      <c r="L1310" s="137"/>
      <c r="M1310" s="137"/>
      <c r="N1310" s="126"/>
      <c r="O1310" s="206"/>
      <c r="P1310" s="206"/>
      <c r="Q1310" s="137"/>
      <c r="R1310" s="137"/>
      <c r="S1310" s="137"/>
      <c r="T1310" s="137"/>
    </row>
    <row r="1311" spans="1:20" ht="15.75" x14ac:dyDescent="0.25">
      <c r="A1311" s="195">
        <v>349</v>
      </c>
      <c r="B1311" s="195" t="s">
        <v>5334</v>
      </c>
      <c r="C1311" s="284" t="s">
        <v>5283</v>
      </c>
      <c r="D1311" s="197" t="s">
        <v>4842</v>
      </c>
      <c r="E1311" s="230">
        <v>560000</v>
      </c>
      <c r="F1311" s="252"/>
      <c r="G1311" s="206"/>
      <c r="H1311" s="206"/>
      <c r="I1311" s="206"/>
      <c r="J1311" s="126"/>
      <c r="K1311" s="126"/>
      <c r="L1311" s="137"/>
      <c r="M1311" s="137"/>
      <c r="N1311" s="126"/>
      <c r="O1311" s="206"/>
      <c r="P1311" s="206"/>
      <c r="Q1311" s="137"/>
      <c r="R1311" s="137"/>
      <c r="S1311" s="137"/>
      <c r="T1311" s="137"/>
    </row>
    <row r="1312" spans="1:20" ht="15.75" x14ac:dyDescent="0.25">
      <c r="A1312" s="195">
        <v>350</v>
      </c>
      <c r="B1312" s="195" t="s">
        <v>5335</v>
      </c>
      <c r="C1312" s="284" t="s">
        <v>5283</v>
      </c>
      <c r="D1312" s="197" t="s">
        <v>3504</v>
      </c>
      <c r="E1312" s="230">
        <v>230000</v>
      </c>
      <c r="F1312" s="252"/>
      <c r="G1312" s="206"/>
      <c r="H1312" s="206"/>
      <c r="I1312" s="206"/>
      <c r="J1312" s="126"/>
      <c r="K1312" s="126"/>
      <c r="L1312" s="137"/>
      <c r="M1312" s="137"/>
      <c r="N1312" s="126"/>
      <c r="O1312" s="206"/>
      <c r="P1312" s="206"/>
      <c r="Q1312" s="137"/>
      <c r="R1312" s="137"/>
      <c r="S1312" s="137"/>
      <c r="T1312" s="137"/>
    </row>
    <row r="1313" spans="1:20" ht="15.75" x14ac:dyDescent="0.25">
      <c r="A1313" s="195">
        <v>351</v>
      </c>
      <c r="B1313" s="195" t="s">
        <v>5336</v>
      </c>
      <c r="C1313" s="196" t="s">
        <v>5284</v>
      </c>
      <c r="D1313" s="197" t="s">
        <v>3504</v>
      </c>
      <c r="E1313" s="230">
        <v>230000</v>
      </c>
      <c r="F1313" s="252"/>
      <c r="G1313" s="206"/>
      <c r="H1313" s="206"/>
      <c r="I1313" s="206"/>
      <c r="J1313" s="126"/>
      <c r="K1313" s="126"/>
      <c r="L1313" s="137"/>
      <c r="M1313" s="137"/>
      <c r="N1313" s="126"/>
      <c r="O1313" s="206"/>
      <c r="P1313" s="206"/>
      <c r="Q1313" s="137"/>
      <c r="R1313" s="137"/>
      <c r="S1313" s="137"/>
      <c r="T1313" s="137"/>
    </row>
    <row r="1314" spans="1:20" ht="15.75" x14ac:dyDescent="0.25">
      <c r="A1314" s="195">
        <v>352</v>
      </c>
      <c r="B1314" s="195" t="s">
        <v>5337</v>
      </c>
      <c r="C1314" s="196" t="s">
        <v>5284</v>
      </c>
      <c r="D1314" s="197" t="s">
        <v>4842</v>
      </c>
      <c r="E1314" s="230">
        <v>560000</v>
      </c>
      <c r="F1314" s="252"/>
      <c r="G1314" s="206"/>
      <c r="H1314" s="206"/>
      <c r="I1314" s="206"/>
      <c r="J1314" s="126"/>
      <c r="K1314" s="126"/>
      <c r="L1314" s="137"/>
      <c r="M1314" s="137"/>
      <c r="N1314" s="126"/>
      <c r="O1314" s="206"/>
      <c r="P1314" s="206"/>
      <c r="Q1314" s="137"/>
      <c r="R1314" s="137"/>
      <c r="S1314" s="137"/>
      <c r="T1314" s="137"/>
    </row>
    <row r="1315" spans="1:20" ht="24" x14ac:dyDescent="0.25">
      <c r="A1315" s="195">
        <v>353</v>
      </c>
      <c r="B1315" s="195" t="s">
        <v>5338</v>
      </c>
      <c r="C1315" s="238" t="s">
        <v>5285</v>
      </c>
      <c r="D1315" s="197" t="s">
        <v>5360</v>
      </c>
      <c r="E1315" s="230">
        <v>1120000</v>
      </c>
      <c r="F1315" s="252" t="s">
        <v>4471</v>
      </c>
      <c r="G1315" s="206"/>
      <c r="H1315" s="206"/>
      <c r="I1315" s="206"/>
      <c r="J1315" s="126"/>
      <c r="K1315" s="126"/>
      <c r="L1315" s="137"/>
      <c r="M1315" s="137"/>
      <c r="N1315" s="126"/>
      <c r="O1315" s="206"/>
      <c r="P1315" s="206"/>
      <c r="Q1315" s="137"/>
      <c r="R1315" s="137"/>
      <c r="S1315" s="137"/>
      <c r="T1315" s="137"/>
    </row>
    <row r="1316" spans="1:20" ht="24" x14ac:dyDescent="0.25">
      <c r="A1316" s="195">
        <v>354</v>
      </c>
      <c r="B1316" s="195" t="s">
        <v>5339</v>
      </c>
      <c r="C1316" s="238" t="s">
        <v>5285</v>
      </c>
      <c r="D1316" s="197" t="s">
        <v>3504</v>
      </c>
      <c r="E1316" s="230">
        <v>460000</v>
      </c>
      <c r="F1316" s="252" t="s">
        <v>4471</v>
      </c>
      <c r="G1316" s="206"/>
      <c r="H1316" s="206"/>
      <c r="I1316" s="206"/>
      <c r="J1316" s="126"/>
      <c r="K1316" s="126"/>
      <c r="L1316" s="137"/>
      <c r="M1316" s="137"/>
      <c r="N1316" s="126"/>
      <c r="O1316" s="206"/>
      <c r="P1316" s="206"/>
      <c r="Q1316" s="137"/>
      <c r="R1316" s="137"/>
      <c r="S1316" s="137"/>
      <c r="T1316" s="137"/>
    </row>
    <row r="1317" spans="1:20" ht="15.75" x14ac:dyDescent="0.25">
      <c r="A1317" s="195">
        <v>355</v>
      </c>
      <c r="B1317" s="195" t="s">
        <v>5340</v>
      </c>
      <c r="C1317" s="196" t="s">
        <v>5286</v>
      </c>
      <c r="D1317" s="197" t="s">
        <v>5360</v>
      </c>
      <c r="E1317" s="230">
        <v>1680000</v>
      </c>
      <c r="F1317" s="252"/>
      <c r="G1317" s="206"/>
      <c r="H1317" s="206"/>
      <c r="I1317" s="206"/>
      <c r="J1317" s="126"/>
      <c r="K1317" s="126"/>
      <c r="L1317" s="137"/>
      <c r="M1317" s="137"/>
      <c r="N1317" s="126"/>
      <c r="O1317" s="206"/>
      <c r="P1317" s="206"/>
      <c r="Q1317" s="137"/>
      <c r="R1317" s="137"/>
      <c r="S1317" s="137"/>
      <c r="T1317" s="137"/>
    </row>
    <row r="1318" spans="1:20" ht="15.75" x14ac:dyDescent="0.25">
      <c r="A1318" s="195">
        <v>356</v>
      </c>
      <c r="B1318" s="195" t="s">
        <v>5341</v>
      </c>
      <c r="C1318" s="196" t="s">
        <v>5286</v>
      </c>
      <c r="D1318" s="197" t="s">
        <v>3504</v>
      </c>
      <c r="E1318" s="230">
        <v>690000</v>
      </c>
      <c r="F1318" s="252" t="s">
        <v>4470</v>
      </c>
      <c r="G1318" s="206"/>
      <c r="H1318" s="206"/>
      <c r="I1318" s="206"/>
      <c r="J1318" s="126"/>
      <c r="K1318" s="126"/>
      <c r="L1318" s="137"/>
      <c r="M1318" s="137"/>
      <c r="N1318" s="126"/>
      <c r="O1318" s="206"/>
      <c r="P1318" s="206"/>
      <c r="Q1318" s="137"/>
      <c r="R1318" s="137"/>
      <c r="S1318" s="137"/>
      <c r="T1318" s="137"/>
    </row>
    <row r="1319" spans="1:20" ht="15.75" x14ac:dyDescent="0.25">
      <c r="A1319" s="195">
        <v>357</v>
      </c>
      <c r="B1319" s="195" t="s">
        <v>5342</v>
      </c>
      <c r="C1319" s="196" t="s">
        <v>5287</v>
      </c>
      <c r="D1319" s="197" t="s">
        <v>5360</v>
      </c>
      <c r="E1319" s="230">
        <v>560000</v>
      </c>
      <c r="F1319" s="252"/>
      <c r="G1319" s="206"/>
      <c r="H1319" s="206"/>
      <c r="I1319" s="206"/>
      <c r="J1319" s="126"/>
      <c r="K1319" s="126"/>
      <c r="L1319" s="137"/>
      <c r="M1319" s="137"/>
      <c r="N1319" s="126"/>
      <c r="O1319" s="206"/>
      <c r="P1319" s="206"/>
      <c r="Q1319" s="137"/>
      <c r="R1319" s="137"/>
      <c r="S1319" s="137"/>
      <c r="T1319" s="137"/>
    </row>
    <row r="1320" spans="1:20" ht="15.75" x14ac:dyDescent="0.25">
      <c r="A1320" s="195">
        <v>358</v>
      </c>
      <c r="B1320" s="195" t="s">
        <v>5343</v>
      </c>
      <c r="C1320" s="196" t="s">
        <v>5287</v>
      </c>
      <c r="D1320" s="197" t="s">
        <v>3504</v>
      </c>
      <c r="E1320" s="230">
        <v>230000</v>
      </c>
      <c r="F1320" s="252"/>
      <c r="G1320" s="206"/>
      <c r="H1320" s="206"/>
      <c r="I1320" s="206"/>
      <c r="J1320" s="126"/>
      <c r="K1320" s="126"/>
      <c r="L1320" s="137"/>
      <c r="M1320" s="137"/>
      <c r="N1320" s="126"/>
      <c r="O1320" s="206"/>
      <c r="P1320" s="206"/>
      <c r="Q1320" s="137"/>
      <c r="R1320" s="137"/>
      <c r="S1320" s="137"/>
      <c r="T1320" s="137"/>
    </row>
    <row r="1321" spans="1:20" ht="15.75" x14ac:dyDescent="0.25">
      <c r="A1321" s="195">
        <v>359</v>
      </c>
      <c r="B1321" s="195" t="s">
        <v>5344</v>
      </c>
      <c r="C1321" s="196" t="s">
        <v>5288</v>
      </c>
      <c r="D1321" s="197" t="s">
        <v>3504</v>
      </c>
      <c r="E1321" s="230">
        <v>230000</v>
      </c>
      <c r="F1321" s="252"/>
      <c r="G1321" s="206"/>
      <c r="H1321" s="206"/>
      <c r="I1321" s="206"/>
      <c r="J1321" s="126"/>
      <c r="K1321" s="126"/>
      <c r="L1321" s="137"/>
      <c r="M1321" s="137"/>
      <c r="N1321" s="126"/>
      <c r="O1321" s="206"/>
      <c r="P1321" s="206"/>
      <c r="Q1321" s="137"/>
      <c r="R1321" s="137"/>
      <c r="S1321" s="137"/>
      <c r="T1321" s="137"/>
    </row>
    <row r="1322" spans="1:20" ht="15.75" x14ac:dyDescent="0.25">
      <c r="A1322" s="195">
        <v>360</v>
      </c>
      <c r="B1322" s="195" t="s">
        <v>5345</v>
      </c>
      <c r="C1322" s="196" t="s">
        <v>5288</v>
      </c>
      <c r="D1322" s="197" t="s">
        <v>5360</v>
      </c>
      <c r="E1322" s="230">
        <v>560000</v>
      </c>
      <c r="F1322" s="252"/>
      <c r="G1322" s="206"/>
      <c r="H1322" s="206"/>
      <c r="I1322" s="206"/>
      <c r="J1322" s="126"/>
      <c r="K1322" s="126"/>
      <c r="L1322" s="137"/>
      <c r="M1322" s="137"/>
      <c r="N1322" s="126"/>
      <c r="O1322" s="206"/>
      <c r="P1322" s="206"/>
      <c r="Q1322" s="137"/>
      <c r="R1322" s="137"/>
      <c r="S1322" s="137"/>
      <c r="T1322" s="137"/>
    </row>
    <row r="1323" spans="1:20" ht="15.75" x14ac:dyDescent="0.25">
      <c r="A1323" s="195">
        <v>361</v>
      </c>
      <c r="B1323" s="195" t="s">
        <v>5346</v>
      </c>
      <c r="C1323" s="196" t="s">
        <v>5289</v>
      </c>
      <c r="D1323" s="197" t="s">
        <v>5360</v>
      </c>
      <c r="E1323" s="230">
        <v>560000</v>
      </c>
      <c r="F1323" s="252"/>
      <c r="G1323" s="206"/>
      <c r="H1323" s="206"/>
      <c r="I1323" s="206"/>
      <c r="J1323" s="126"/>
      <c r="K1323" s="126"/>
      <c r="L1323" s="137"/>
      <c r="M1323" s="137"/>
      <c r="N1323" s="126"/>
      <c r="O1323" s="206"/>
      <c r="P1323" s="206"/>
      <c r="Q1323" s="137"/>
      <c r="R1323" s="137"/>
      <c r="S1323" s="137"/>
      <c r="T1323" s="137"/>
    </row>
    <row r="1324" spans="1:20" ht="15.75" x14ac:dyDescent="0.25">
      <c r="A1324" s="195">
        <v>362</v>
      </c>
      <c r="B1324" s="195" t="s">
        <v>5347</v>
      </c>
      <c r="C1324" s="196" t="s">
        <v>5289</v>
      </c>
      <c r="D1324" s="197" t="s">
        <v>3504</v>
      </c>
      <c r="E1324" s="230">
        <v>230000</v>
      </c>
      <c r="F1324" s="252"/>
      <c r="G1324" s="206"/>
      <c r="H1324" s="206"/>
      <c r="I1324" s="206"/>
      <c r="J1324" s="126"/>
      <c r="K1324" s="126"/>
      <c r="L1324" s="137"/>
      <c r="M1324" s="137"/>
      <c r="N1324" s="126"/>
      <c r="O1324" s="206"/>
      <c r="P1324" s="206"/>
      <c r="Q1324" s="137"/>
      <c r="R1324" s="137"/>
      <c r="S1324" s="137"/>
      <c r="T1324" s="137"/>
    </row>
    <row r="1325" spans="1:20" ht="15.75" x14ac:dyDescent="0.25">
      <c r="A1325" s="195">
        <v>363</v>
      </c>
      <c r="B1325" s="195" t="s">
        <v>5348</v>
      </c>
      <c r="C1325" s="196" t="s">
        <v>2912</v>
      </c>
      <c r="D1325" s="197" t="s">
        <v>3504</v>
      </c>
      <c r="E1325" s="230">
        <v>230000</v>
      </c>
      <c r="F1325" s="252"/>
      <c r="G1325" s="206"/>
      <c r="H1325" s="206"/>
      <c r="I1325" s="206"/>
      <c r="J1325" s="126"/>
      <c r="K1325" s="126"/>
      <c r="L1325" s="137"/>
      <c r="M1325" s="137"/>
      <c r="N1325" s="126"/>
      <c r="O1325" s="206"/>
      <c r="P1325" s="206"/>
      <c r="Q1325" s="137"/>
      <c r="R1325" s="137"/>
      <c r="S1325" s="137"/>
      <c r="T1325" s="137"/>
    </row>
    <row r="1326" spans="1:20" ht="15.75" x14ac:dyDescent="0.25">
      <c r="A1326" s="195">
        <v>364</v>
      </c>
      <c r="B1326" s="195" t="s">
        <v>5349</v>
      </c>
      <c r="C1326" s="196" t="s">
        <v>2912</v>
      </c>
      <c r="D1326" s="197" t="s">
        <v>5360</v>
      </c>
      <c r="E1326" s="230">
        <v>560000</v>
      </c>
      <c r="F1326" s="252"/>
      <c r="G1326" s="206"/>
      <c r="H1326" s="206"/>
      <c r="I1326" s="206"/>
      <c r="J1326" s="126"/>
      <c r="K1326" s="126"/>
      <c r="L1326" s="137"/>
      <c r="M1326" s="137"/>
      <c r="N1326" s="126"/>
      <c r="O1326" s="206"/>
      <c r="P1326" s="206"/>
      <c r="Q1326" s="137"/>
      <c r="R1326" s="137"/>
      <c r="S1326" s="137"/>
      <c r="T1326" s="137"/>
    </row>
    <row r="1327" spans="1:20" ht="15.75" x14ac:dyDescent="0.25">
      <c r="A1327" s="195">
        <v>365</v>
      </c>
      <c r="B1327" s="195" t="s">
        <v>5350</v>
      </c>
      <c r="C1327" s="196" t="s">
        <v>5290</v>
      </c>
      <c r="D1327" s="197" t="s">
        <v>5360</v>
      </c>
      <c r="E1327" s="230">
        <v>560000</v>
      </c>
      <c r="F1327" s="252"/>
      <c r="G1327" s="206"/>
      <c r="H1327" s="206"/>
      <c r="I1327" s="206"/>
      <c r="J1327" s="126"/>
      <c r="K1327" s="126"/>
      <c r="L1327" s="137"/>
      <c r="M1327" s="137"/>
      <c r="N1327" s="126"/>
      <c r="O1327" s="206"/>
      <c r="P1327" s="206"/>
      <c r="Q1327" s="137"/>
      <c r="R1327" s="137"/>
      <c r="S1327" s="137"/>
      <c r="T1327" s="137"/>
    </row>
    <row r="1328" spans="1:20" ht="15.75" x14ac:dyDescent="0.25">
      <c r="A1328" s="195">
        <v>366</v>
      </c>
      <c r="B1328" s="195" t="s">
        <v>5351</v>
      </c>
      <c r="C1328" s="196" t="s">
        <v>5290</v>
      </c>
      <c r="D1328" s="197" t="s">
        <v>3504</v>
      </c>
      <c r="E1328" s="230">
        <v>230000</v>
      </c>
      <c r="F1328" s="252"/>
      <c r="G1328" s="206"/>
      <c r="H1328" s="206"/>
      <c r="I1328" s="206"/>
      <c r="J1328" s="126"/>
      <c r="K1328" s="126"/>
      <c r="L1328" s="137"/>
      <c r="M1328" s="137"/>
      <c r="N1328" s="126"/>
      <c r="O1328" s="206"/>
      <c r="P1328" s="206"/>
      <c r="Q1328" s="137"/>
      <c r="R1328" s="137"/>
      <c r="S1328" s="137"/>
      <c r="T1328" s="137"/>
    </row>
    <row r="1329" spans="1:20" ht="15.75" x14ac:dyDescent="0.25">
      <c r="A1329" s="195">
        <v>367</v>
      </c>
      <c r="B1329" s="195" t="s">
        <v>5352</v>
      </c>
      <c r="C1329" s="196" t="s">
        <v>5291</v>
      </c>
      <c r="D1329" s="197" t="s">
        <v>3504</v>
      </c>
      <c r="E1329" s="230">
        <v>230000</v>
      </c>
      <c r="F1329" s="252"/>
      <c r="G1329" s="206"/>
      <c r="H1329" s="206"/>
      <c r="I1329" s="206"/>
      <c r="J1329" s="126"/>
      <c r="K1329" s="126"/>
      <c r="L1329" s="137"/>
      <c r="M1329" s="137"/>
      <c r="N1329" s="126"/>
      <c r="O1329" s="206"/>
      <c r="P1329" s="206"/>
      <c r="Q1329" s="137"/>
      <c r="R1329" s="137"/>
      <c r="S1329" s="137"/>
      <c r="T1329" s="137"/>
    </row>
    <row r="1330" spans="1:20" ht="15.75" x14ac:dyDescent="0.25">
      <c r="A1330" s="195">
        <v>368</v>
      </c>
      <c r="B1330" s="195" t="s">
        <v>5353</v>
      </c>
      <c r="C1330" s="196" t="s">
        <v>5291</v>
      </c>
      <c r="D1330" s="197" t="s">
        <v>5360</v>
      </c>
      <c r="E1330" s="230">
        <v>560000</v>
      </c>
      <c r="F1330" s="252"/>
      <c r="G1330" s="206"/>
      <c r="H1330" s="206"/>
      <c r="I1330" s="206"/>
      <c r="J1330" s="126"/>
      <c r="K1330" s="126"/>
      <c r="L1330" s="137"/>
      <c r="M1330" s="137"/>
      <c r="N1330" s="126"/>
      <c r="O1330" s="206"/>
      <c r="P1330" s="206"/>
      <c r="Q1330" s="137"/>
      <c r="R1330" s="137"/>
      <c r="S1330" s="137"/>
      <c r="T1330" s="137"/>
    </row>
    <row r="1331" spans="1:20" ht="15.75" x14ac:dyDescent="0.25">
      <c r="A1331" s="195">
        <v>369</v>
      </c>
      <c r="B1331" s="195" t="s">
        <v>5354</v>
      </c>
      <c r="C1331" s="284" t="s">
        <v>5292</v>
      </c>
      <c r="D1331" s="197" t="s">
        <v>5360</v>
      </c>
      <c r="E1331" s="230">
        <v>560000</v>
      </c>
      <c r="F1331" s="252"/>
      <c r="G1331" s="206"/>
      <c r="H1331" s="206"/>
      <c r="I1331" s="206"/>
      <c r="J1331" s="126"/>
      <c r="K1331" s="126"/>
      <c r="L1331" s="137"/>
      <c r="M1331" s="137"/>
      <c r="N1331" s="126"/>
      <c r="O1331" s="206"/>
      <c r="P1331" s="206"/>
      <c r="Q1331" s="137"/>
      <c r="R1331" s="137"/>
      <c r="S1331" s="137"/>
      <c r="T1331" s="137"/>
    </row>
    <row r="1332" spans="1:20" ht="15.75" x14ac:dyDescent="0.25">
      <c r="A1332" s="195">
        <v>370</v>
      </c>
      <c r="B1332" s="195" t="s">
        <v>5355</v>
      </c>
      <c r="C1332" s="284" t="s">
        <v>5292</v>
      </c>
      <c r="D1332" s="197" t="s">
        <v>3504</v>
      </c>
      <c r="E1332" s="230">
        <v>230000</v>
      </c>
      <c r="F1332" s="252"/>
      <c r="G1332" s="206"/>
      <c r="H1332" s="206"/>
      <c r="I1332" s="206"/>
      <c r="J1332" s="126"/>
      <c r="K1332" s="126"/>
      <c r="L1332" s="137"/>
      <c r="M1332" s="137"/>
      <c r="N1332" s="126"/>
      <c r="O1332" s="206"/>
      <c r="P1332" s="206"/>
      <c r="Q1332" s="137"/>
      <c r="R1332" s="137"/>
      <c r="S1332" s="137"/>
      <c r="T1332" s="137"/>
    </row>
    <row r="1333" spans="1:20" ht="15.75" x14ac:dyDescent="0.25">
      <c r="A1333" s="195">
        <v>371</v>
      </c>
      <c r="B1333" s="195" t="s">
        <v>5356</v>
      </c>
      <c r="C1333" s="196" t="s">
        <v>4817</v>
      </c>
      <c r="D1333" s="197" t="s">
        <v>5360</v>
      </c>
      <c r="E1333" s="230">
        <v>560000</v>
      </c>
      <c r="F1333" s="252"/>
      <c r="G1333" s="206"/>
      <c r="H1333" s="206"/>
      <c r="I1333" s="206"/>
      <c r="J1333" s="126"/>
      <c r="K1333" s="126"/>
      <c r="L1333" s="137"/>
      <c r="M1333" s="137"/>
      <c r="N1333" s="126"/>
      <c r="O1333" s="206"/>
      <c r="P1333" s="206"/>
      <c r="Q1333" s="137"/>
      <c r="R1333" s="137"/>
      <c r="S1333" s="137"/>
      <c r="T1333" s="137"/>
    </row>
    <row r="1334" spans="1:20" ht="15.75" x14ac:dyDescent="0.25">
      <c r="A1334" s="195">
        <v>372</v>
      </c>
      <c r="B1334" s="195" t="s">
        <v>5357</v>
      </c>
      <c r="C1334" s="196" t="s">
        <v>4817</v>
      </c>
      <c r="D1334" s="197" t="s">
        <v>3504</v>
      </c>
      <c r="E1334" s="230">
        <v>230000</v>
      </c>
      <c r="F1334" s="252"/>
      <c r="G1334" s="206"/>
      <c r="H1334" s="206"/>
      <c r="I1334" s="206"/>
      <c r="J1334" s="126"/>
      <c r="K1334" s="126"/>
      <c r="L1334" s="137"/>
      <c r="M1334" s="137"/>
      <c r="N1334" s="126"/>
      <c r="O1334" s="206"/>
      <c r="P1334" s="206"/>
      <c r="Q1334" s="137"/>
      <c r="R1334" s="137"/>
      <c r="S1334" s="137"/>
      <c r="T1334" s="137"/>
    </row>
    <row r="1335" spans="1:20" ht="15.75" x14ac:dyDescent="0.25">
      <c r="A1335" s="195">
        <v>373</v>
      </c>
      <c r="B1335" s="195" t="s">
        <v>5358</v>
      </c>
      <c r="C1335" s="196" t="s">
        <v>5293</v>
      </c>
      <c r="D1335" s="197" t="s">
        <v>3504</v>
      </c>
      <c r="E1335" s="230">
        <v>230000</v>
      </c>
      <c r="F1335" s="252"/>
      <c r="G1335" s="206"/>
      <c r="H1335" s="206"/>
      <c r="I1335" s="206"/>
      <c r="J1335" s="126"/>
      <c r="K1335" s="126"/>
      <c r="L1335" s="137"/>
      <c r="M1335" s="137"/>
      <c r="N1335" s="126"/>
      <c r="O1335" s="206"/>
      <c r="P1335" s="206"/>
      <c r="Q1335" s="137"/>
      <c r="R1335" s="137"/>
      <c r="S1335" s="137"/>
      <c r="T1335" s="137"/>
    </row>
    <row r="1336" spans="1:20" ht="15.75" x14ac:dyDescent="0.25">
      <c r="A1336" s="195">
        <v>374</v>
      </c>
      <c r="B1336" s="195" t="s">
        <v>5359</v>
      </c>
      <c r="C1336" s="196" t="s">
        <v>5293</v>
      </c>
      <c r="D1336" s="197" t="s">
        <v>5360</v>
      </c>
      <c r="E1336" s="230">
        <v>560000</v>
      </c>
      <c r="F1336" s="252"/>
      <c r="G1336" s="254">
        <f>E1337-G1207</f>
        <v>86130000</v>
      </c>
      <c r="H1336" s="206"/>
      <c r="I1336" s="206"/>
      <c r="J1336" s="126"/>
      <c r="K1336" s="126"/>
      <c r="L1336" s="137"/>
      <c r="M1336" s="137"/>
      <c r="N1336" s="126"/>
      <c r="O1336" s="206"/>
      <c r="P1336" s="206"/>
      <c r="Q1336" s="137"/>
      <c r="R1336" s="137"/>
      <c r="S1336" s="137"/>
      <c r="T1336" s="137"/>
    </row>
    <row r="1337" spans="1:20" ht="15.75" x14ac:dyDescent="0.25">
      <c r="A1337" s="366" t="s">
        <v>330</v>
      </c>
      <c r="B1337" s="367"/>
      <c r="C1337" s="367"/>
      <c r="D1337" s="368"/>
      <c r="E1337" s="239">
        <f>SUM(E963:E1336)</f>
        <v>177980000</v>
      </c>
      <c r="F1337" s="251"/>
      <c r="H1337" s="247">
        <f>SUM(E1071:E1125)</f>
        <v>22500000</v>
      </c>
    </row>
    <row r="1338" spans="1:20" ht="15.75" x14ac:dyDescent="0.25">
      <c r="A1338" s="369" t="s">
        <v>5361</v>
      </c>
      <c r="B1338" s="370"/>
      <c r="C1338" s="370"/>
      <c r="D1338" s="370"/>
      <c r="E1338" s="370"/>
      <c r="F1338" s="370"/>
      <c r="H1338" s="247">
        <f>SUM(E1207:E1336)</f>
        <v>63630000</v>
      </c>
    </row>
    <row r="1339" spans="1:20" ht="15.75" x14ac:dyDescent="0.25">
      <c r="A1339" s="321" t="s">
        <v>5259</v>
      </c>
      <c r="B1339" s="321"/>
      <c r="C1339" s="321"/>
      <c r="D1339" s="321"/>
      <c r="E1339" s="321"/>
      <c r="F1339" s="321"/>
    </row>
    <row r="1340" spans="1:20" ht="15.75" x14ac:dyDescent="0.25">
      <c r="A1340" s="322" t="s">
        <v>9</v>
      </c>
      <c r="B1340" s="322"/>
      <c r="C1340" s="322"/>
      <c r="D1340" s="322" t="s">
        <v>10</v>
      </c>
      <c r="E1340" s="322"/>
      <c r="F1340" s="322"/>
    </row>
    <row r="1341" spans="1:20" ht="15.75" x14ac:dyDescent="0.25">
      <c r="A1341" s="1"/>
      <c r="B1341" s="1"/>
      <c r="C1341" s="1"/>
      <c r="D1341" s="1"/>
      <c r="E1341" s="209"/>
      <c r="F1341" s="10"/>
    </row>
    <row r="1342" spans="1:20" ht="15.75" x14ac:dyDescent="0.25">
      <c r="A1342" s="1"/>
      <c r="B1342" s="1"/>
      <c r="C1342" s="1"/>
      <c r="D1342" s="1"/>
      <c r="E1342" s="209"/>
      <c r="F1342" s="10"/>
    </row>
    <row r="1343" spans="1:20" ht="15.75" x14ac:dyDescent="0.25">
      <c r="A1343" s="1"/>
      <c r="B1343" s="1"/>
      <c r="C1343" s="1"/>
      <c r="D1343" s="1"/>
      <c r="E1343" s="209"/>
      <c r="F1343" s="10"/>
    </row>
    <row r="1344" spans="1:20" ht="15.75" x14ac:dyDescent="0.25">
      <c r="A1344" s="1"/>
      <c r="B1344" s="1"/>
      <c r="C1344" s="1"/>
      <c r="D1344" s="1"/>
      <c r="E1344" s="209"/>
      <c r="F1344" s="10"/>
    </row>
    <row r="1345" spans="1:11" ht="15.75" x14ac:dyDescent="0.25">
      <c r="A1345" s="322" t="s">
        <v>11</v>
      </c>
      <c r="B1345" s="322"/>
      <c r="C1345" s="322"/>
      <c r="D1345" s="322" t="s">
        <v>12</v>
      </c>
      <c r="E1345" s="365"/>
      <c r="F1345" s="322"/>
    </row>
    <row r="1346" spans="1:11" ht="15.75" x14ac:dyDescent="0.25">
      <c r="A1346" s="203"/>
      <c r="B1346" s="338" t="s">
        <v>183</v>
      </c>
      <c r="C1346" s="338"/>
      <c r="D1346" s="203"/>
      <c r="E1346" s="210"/>
      <c r="F1346" s="203"/>
    </row>
    <row r="1347" spans="1:11" ht="15.75" x14ac:dyDescent="0.25">
      <c r="A1347" s="241" t="s">
        <v>5257</v>
      </c>
      <c r="B1347" s="241"/>
      <c r="C1347" s="241"/>
      <c r="D1347" s="336" t="s">
        <v>5602</v>
      </c>
      <c r="E1347" s="337"/>
      <c r="F1347" s="336"/>
    </row>
    <row r="1348" spans="1:11" ht="15.75" x14ac:dyDescent="0.25">
      <c r="A1348" s="205" t="s">
        <v>4780</v>
      </c>
      <c r="B1348" s="241"/>
      <c r="C1348" s="241"/>
      <c r="D1348" s="336" t="s">
        <v>5256</v>
      </c>
      <c r="E1348" s="337"/>
      <c r="F1348" s="336"/>
      <c r="I1348">
        <f>180*5</f>
        <v>900</v>
      </c>
    </row>
    <row r="1349" spans="1:11" ht="15.75" x14ac:dyDescent="0.25">
      <c r="A1349" s="241" t="s">
        <v>5599</v>
      </c>
      <c r="B1349" s="241"/>
      <c r="C1349" s="241"/>
      <c r="D1349" s="336" t="s">
        <v>4105</v>
      </c>
      <c r="E1349" s="337"/>
      <c r="F1349" s="336"/>
    </row>
    <row r="1350" spans="1:11" ht="15.75" x14ac:dyDescent="0.25">
      <c r="A1350" s="338" t="s">
        <v>5600</v>
      </c>
      <c r="B1350" s="338"/>
      <c r="C1350" s="338"/>
      <c r="D1350" s="372"/>
      <c r="E1350" s="373"/>
      <c r="F1350" s="372"/>
      <c r="K1350">
        <v>150000</v>
      </c>
    </row>
    <row r="1351" spans="1:11" ht="15.75" x14ac:dyDescent="0.25">
      <c r="A1351" s="241" t="s">
        <v>5601</v>
      </c>
      <c r="B1351" s="241"/>
      <c r="C1351" s="241"/>
      <c r="D1351" s="203"/>
      <c r="E1351" s="210"/>
      <c r="F1351" s="203"/>
      <c r="G1351">
        <f>14*70000</f>
        <v>980000</v>
      </c>
      <c r="K1351">
        <v>210000</v>
      </c>
    </row>
    <row r="1352" spans="1:11" x14ac:dyDescent="0.25">
      <c r="K1352">
        <v>41860000</v>
      </c>
    </row>
    <row r="1353" spans="1:11" x14ac:dyDescent="0.25">
      <c r="K1353">
        <v>114140000</v>
      </c>
    </row>
    <row r="1354" spans="1:11" x14ac:dyDescent="0.25">
      <c r="K1354">
        <v>16640000</v>
      </c>
    </row>
    <row r="1355" spans="1:11" x14ac:dyDescent="0.25">
      <c r="K1355">
        <v>3200000</v>
      </c>
    </row>
    <row r="1356" spans="1:11" x14ac:dyDescent="0.25">
      <c r="K1356">
        <v>935000</v>
      </c>
    </row>
    <row r="1357" spans="1:11" x14ac:dyDescent="0.25">
      <c r="K1357">
        <v>845000</v>
      </c>
    </row>
    <row r="1358" spans="1:11" x14ac:dyDescent="0.25">
      <c r="K1358">
        <f>SUM(K1350:K1357)</f>
        <v>177980000</v>
      </c>
    </row>
    <row r="1501" spans="1:6" ht="18.75" x14ac:dyDescent="0.3">
      <c r="A1501" s="323" t="s">
        <v>166</v>
      </c>
      <c r="B1501" s="323"/>
      <c r="C1501" s="323"/>
      <c r="D1501" s="323"/>
      <c r="E1501" s="339"/>
      <c r="F1501" s="323"/>
    </row>
    <row r="1502" spans="1:6" ht="18.75" x14ac:dyDescent="0.3">
      <c r="A1502" s="340" t="s">
        <v>0</v>
      </c>
      <c r="B1502" s="340"/>
      <c r="C1502" s="340"/>
      <c r="D1502" s="340"/>
      <c r="E1502" s="341"/>
      <c r="F1502" s="340"/>
    </row>
    <row r="1503" spans="1:6" ht="18.75" x14ac:dyDescent="0.3">
      <c r="A1503" s="236"/>
      <c r="B1503" s="236"/>
      <c r="C1503" s="236"/>
      <c r="D1503" s="236"/>
      <c r="E1503" s="237"/>
      <c r="F1503" s="236"/>
    </row>
    <row r="1504" spans="1:6" ht="22.5" x14ac:dyDescent="0.3">
      <c r="A1504" s="325" t="s">
        <v>1565</v>
      </c>
      <c r="B1504" s="325"/>
      <c r="C1504" s="325"/>
      <c r="D1504" s="325"/>
      <c r="E1504" s="342"/>
      <c r="F1504" s="325"/>
    </row>
    <row r="1505" spans="1:19" ht="22.5" x14ac:dyDescent="0.3">
      <c r="A1505" s="201"/>
      <c r="B1505" s="201"/>
      <c r="C1505" s="201"/>
      <c r="D1505" s="201"/>
      <c r="E1505" s="226"/>
      <c r="F1505" s="201"/>
    </row>
    <row r="1506" spans="1:19" ht="22.5" customHeight="1" x14ac:dyDescent="0.25">
      <c r="A1506" s="25" t="s">
        <v>1</v>
      </c>
      <c r="B1506" s="25" t="s">
        <v>2</v>
      </c>
      <c r="C1506" s="190" t="s">
        <v>3587</v>
      </c>
      <c r="D1506" s="25" t="s">
        <v>5</v>
      </c>
      <c r="E1506" s="208" t="s">
        <v>6</v>
      </c>
      <c r="F1506" s="25" t="s">
        <v>1564</v>
      </c>
    </row>
    <row r="1507" spans="1:19" ht="15.75" customHeight="1" x14ac:dyDescent="0.25">
      <c r="A1507" s="195">
        <v>1</v>
      </c>
      <c r="B1507" s="195" t="s">
        <v>4576</v>
      </c>
      <c r="C1507" s="207" t="s">
        <v>4487</v>
      </c>
      <c r="D1507" s="197" t="s">
        <v>4456</v>
      </c>
      <c r="E1507" s="230">
        <v>560000</v>
      </c>
      <c r="F1507" s="195"/>
      <c r="G1507" s="230">
        <v>560000</v>
      </c>
      <c r="H1507" s="206"/>
      <c r="I1507" s="206"/>
      <c r="J1507" s="126"/>
      <c r="K1507" s="126"/>
      <c r="L1507" s="137"/>
      <c r="M1507" s="137"/>
      <c r="N1507" s="126"/>
      <c r="O1507" s="206"/>
      <c r="P1507" s="206"/>
      <c r="Q1507" s="137"/>
      <c r="R1507" s="137"/>
      <c r="S1507" s="137"/>
    </row>
    <row r="1508" spans="1:19" ht="15.75" customHeight="1" x14ac:dyDescent="0.25">
      <c r="A1508" s="195">
        <v>2</v>
      </c>
      <c r="B1508" s="195" t="s">
        <v>4577</v>
      </c>
      <c r="C1508" s="207" t="s">
        <v>4487</v>
      </c>
      <c r="D1508" s="197" t="s">
        <v>3504</v>
      </c>
      <c r="E1508" s="230">
        <v>230000</v>
      </c>
      <c r="F1508" s="195"/>
      <c r="G1508" s="230">
        <v>230000</v>
      </c>
      <c r="H1508" s="206"/>
      <c r="I1508" s="206"/>
      <c r="J1508" s="126"/>
      <c r="K1508" s="126"/>
      <c r="L1508" s="137"/>
      <c r="M1508" s="137"/>
      <c r="N1508" s="126"/>
      <c r="O1508" s="206"/>
      <c r="P1508" s="206"/>
      <c r="Q1508" s="137"/>
      <c r="R1508" s="137"/>
      <c r="S1508" s="137"/>
    </row>
    <row r="1509" spans="1:19" ht="15.75" customHeight="1" x14ac:dyDescent="0.25">
      <c r="A1509" s="195">
        <v>3</v>
      </c>
      <c r="B1509" s="195" t="s">
        <v>4578</v>
      </c>
      <c r="C1509" s="207" t="s">
        <v>4488</v>
      </c>
      <c r="D1509" s="197" t="s">
        <v>3504</v>
      </c>
      <c r="E1509" s="230">
        <v>230000</v>
      </c>
      <c r="F1509" s="195"/>
      <c r="G1509" s="230">
        <v>230000</v>
      </c>
      <c r="H1509" s="206"/>
      <c r="I1509" s="206"/>
      <c r="J1509" s="126"/>
      <c r="K1509" s="126"/>
      <c r="L1509" s="137"/>
      <c r="M1509" s="137"/>
      <c r="N1509" s="126"/>
      <c r="O1509" s="206"/>
      <c r="P1509" s="206"/>
      <c r="Q1509" s="137"/>
      <c r="R1509" s="137"/>
      <c r="S1509" s="137"/>
    </row>
    <row r="1510" spans="1:19" ht="15.75" customHeight="1" x14ac:dyDescent="0.25">
      <c r="A1510" s="195">
        <v>4</v>
      </c>
      <c r="B1510" s="195" t="s">
        <v>4579</v>
      </c>
      <c r="C1510" s="207" t="s">
        <v>4488</v>
      </c>
      <c r="D1510" s="197" t="s">
        <v>4456</v>
      </c>
      <c r="E1510" s="230">
        <v>560000</v>
      </c>
      <c r="F1510" s="195"/>
      <c r="G1510" s="230">
        <v>560000</v>
      </c>
      <c r="H1510" s="206"/>
      <c r="I1510" s="206"/>
      <c r="J1510" s="126"/>
      <c r="K1510" s="126"/>
      <c r="L1510" s="137"/>
      <c r="M1510" s="137"/>
      <c r="N1510" s="126"/>
      <c r="O1510" s="206"/>
      <c r="P1510" s="206"/>
      <c r="Q1510" s="137"/>
      <c r="R1510" s="137"/>
      <c r="S1510" s="137"/>
    </row>
    <row r="1511" spans="1:19" ht="15.75" customHeight="1" x14ac:dyDescent="0.25">
      <c r="A1511" s="195">
        <v>5</v>
      </c>
      <c r="B1511" s="195" t="s">
        <v>4580</v>
      </c>
      <c r="C1511" s="207" t="s">
        <v>4489</v>
      </c>
      <c r="D1511" s="197" t="s">
        <v>4456</v>
      </c>
      <c r="E1511" s="230">
        <v>560000</v>
      </c>
      <c r="F1511" s="195"/>
      <c r="G1511" s="230">
        <v>560000</v>
      </c>
      <c r="H1511" s="206"/>
      <c r="I1511" s="206"/>
      <c r="J1511" s="126"/>
      <c r="K1511" s="126"/>
      <c r="L1511" s="137"/>
      <c r="M1511" s="137"/>
      <c r="N1511" s="126"/>
      <c r="O1511" s="206"/>
      <c r="P1511" s="206"/>
      <c r="Q1511" s="137"/>
      <c r="R1511" s="137"/>
      <c r="S1511" s="137"/>
    </row>
    <row r="1512" spans="1:19" ht="15.75" customHeight="1" x14ac:dyDescent="0.25">
      <c r="A1512" s="195">
        <v>6</v>
      </c>
      <c r="B1512" s="195" t="s">
        <v>4581</v>
      </c>
      <c r="C1512" s="207" t="s">
        <v>4489</v>
      </c>
      <c r="D1512" s="197" t="s">
        <v>3504</v>
      </c>
      <c r="E1512" s="230">
        <v>230000</v>
      </c>
      <c r="F1512" s="195"/>
      <c r="G1512" s="230">
        <v>230000</v>
      </c>
      <c r="H1512" s="206"/>
      <c r="I1512" s="206"/>
      <c r="J1512" s="126"/>
      <c r="K1512" s="126"/>
      <c r="L1512" s="137"/>
      <c r="M1512" s="137"/>
      <c r="N1512" s="126"/>
      <c r="O1512" s="206"/>
      <c r="P1512" s="206"/>
      <c r="Q1512" s="137"/>
      <c r="R1512" s="137"/>
      <c r="S1512" s="137"/>
    </row>
    <row r="1513" spans="1:19" ht="15.75" customHeight="1" x14ac:dyDescent="0.25">
      <c r="A1513" s="195">
        <v>7</v>
      </c>
      <c r="B1513" s="195" t="s">
        <v>4582</v>
      </c>
      <c r="C1513" s="207" t="s">
        <v>4490</v>
      </c>
      <c r="D1513" s="197" t="s">
        <v>3504</v>
      </c>
      <c r="E1513" s="230">
        <v>230000</v>
      </c>
      <c r="F1513" s="195"/>
      <c r="G1513" s="230">
        <v>230000</v>
      </c>
      <c r="H1513" s="206"/>
      <c r="I1513" s="206"/>
      <c r="J1513" s="126"/>
      <c r="K1513" s="126"/>
      <c r="L1513" s="137"/>
      <c r="M1513" s="137"/>
      <c r="N1513" s="126"/>
      <c r="O1513" s="206"/>
      <c r="P1513" s="206"/>
      <c r="Q1513" s="137"/>
      <c r="R1513" s="137"/>
      <c r="S1513" s="137"/>
    </row>
    <row r="1514" spans="1:19" ht="15.75" customHeight="1" x14ac:dyDescent="0.25">
      <c r="A1514" s="195">
        <v>8</v>
      </c>
      <c r="B1514" s="195" t="s">
        <v>4583</v>
      </c>
      <c r="C1514" s="207" t="s">
        <v>4490</v>
      </c>
      <c r="D1514" s="197" t="s">
        <v>4456</v>
      </c>
      <c r="E1514" s="230">
        <v>560000</v>
      </c>
      <c r="F1514" s="195"/>
      <c r="G1514" s="230">
        <v>560000</v>
      </c>
      <c r="H1514" s="206"/>
      <c r="I1514" s="206"/>
      <c r="J1514" s="126"/>
      <c r="K1514" s="126"/>
      <c r="L1514" s="137"/>
      <c r="M1514" s="137"/>
      <c r="N1514" s="126"/>
      <c r="O1514" s="206"/>
      <c r="P1514" s="206"/>
      <c r="Q1514" s="137"/>
      <c r="R1514" s="137"/>
      <c r="S1514" s="137"/>
    </row>
    <row r="1515" spans="1:19" ht="15.75" customHeight="1" x14ac:dyDescent="0.25">
      <c r="A1515" s="195">
        <v>9</v>
      </c>
      <c r="B1515" s="195" t="s">
        <v>4584</v>
      </c>
      <c r="C1515" s="207" t="s">
        <v>4491</v>
      </c>
      <c r="D1515" s="197" t="s">
        <v>4456</v>
      </c>
      <c r="E1515" s="230">
        <v>560000</v>
      </c>
      <c r="F1515" s="195"/>
      <c r="G1515" s="230">
        <v>560000</v>
      </c>
      <c r="H1515" s="206"/>
      <c r="I1515" s="206"/>
      <c r="J1515" s="126"/>
      <c r="K1515" s="126"/>
      <c r="L1515" s="137"/>
      <c r="M1515" s="137"/>
      <c r="N1515" s="126"/>
      <c r="O1515" s="206"/>
      <c r="P1515" s="206"/>
      <c r="Q1515" s="137"/>
      <c r="R1515" s="137"/>
      <c r="S1515" s="137"/>
    </row>
    <row r="1516" spans="1:19" ht="15.75" customHeight="1" x14ac:dyDescent="0.25">
      <c r="A1516" s="195">
        <v>10</v>
      </c>
      <c r="B1516" s="195" t="s">
        <v>4585</v>
      </c>
      <c r="C1516" s="207" t="s">
        <v>4491</v>
      </c>
      <c r="D1516" s="197" t="s">
        <v>3504</v>
      </c>
      <c r="E1516" s="230">
        <v>230000</v>
      </c>
      <c r="F1516" s="195"/>
      <c r="G1516" s="230">
        <v>230000</v>
      </c>
      <c r="H1516" s="206"/>
      <c r="I1516" s="206"/>
      <c r="J1516" s="126"/>
      <c r="K1516" s="126"/>
      <c r="L1516" s="137"/>
      <c r="M1516" s="137"/>
      <c r="N1516" s="126"/>
      <c r="O1516" s="206"/>
      <c r="P1516" s="206"/>
      <c r="Q1516" s="137"/>
      <c r="R1516" s="137"/>
      <c r="S1516" s="137"/>
    </row>
    <row r="1517" spans="1:19" ht="15.75" customHeight="1" x14ac:dyDescent="0.25">
      <c r="A1517" s="195">
        <v>11</v>
      </c>
      <c r="B1517" s="195" t="s">
        <v>4586</v>
      </c>
      <c r="C1517" s="207" t="s">
        <v>4492</v>
      </c>
      <c r="D1517" s="197" t="s">
        <v>4456</v>
      </c>
      <c r="E1517" s="230">
        <v>560000</v>
      </c>
      <c r="F1517" s="195"/>
      <c r="G1517" s="230">
        <v>560000</v>
      </c>
      <c r="H1517" s="206"/>
      <c r="I1517" s="206"/>
      <c r="J1517" s="126"/>
      <c r="K1517" s="126"/>
      <c r="L1517" s="137"/>
      <c r="M1517" s="137"/>
      <c r="N1517" s="126"/>
      <c r="O1517" s="206"/>
      <c r="P1517" s="206"/>
      <c r="Q1517" s="137"/>
      <c r="R1517" s="137"/>
      <c r="S1517" s="137"/>
    </row>
    <row r="1518" spans="1:19" ht="15.75" customHeight="1" x14ac:dyDescent="0.25">
      <c r="A1518" s="195">
        <v>12</v>
      </c>
      <c r="B1518" s="195" t="s">
        <v>4587</v>
      </c>
      <c r="C1518" s="207" t="s">
        <v>4492</v>
      </c>
      <c r="D1518" s="197" t="s">
        <v>3504</v>
      </c>
      <c r="E1518" s="230">
        <v>230000</v>
      </c>
      <c r="F1518" s="195"/>
      <c r="G1518" s="230">
        <v>230000</v>
      </c>
      <c r="H1518" s="206"/>
      <c r="I1518" s="206"/>
      <c r="J1518" s="126"/>
      <c r="K1518" s="126"/>
      <c r="L1518" s="137"/>
      <c r="M1518" s="137"/>
      <c r="N1518" s="126"/>
      <c r="O1518" s="206"/>
      <c r="P1518" s="206"/>
      <c r="Q1518" s="137"/>
      <c r="R1518" s="137"/>
      <c r="S1518" s="137"/>
    </row>
    <row r="1519" spans="1:19" ht="15.75" customHeight="1" x14ac:dyDescent="0.25">
      <c r="A1519" s="195">
        <v>13</v>
      </c>
      <c r="B1519" s="195" t="s">
        <v>4588</v>
      </c>
      <c r="C1519" s="207" t="s">
        <v>4493</v>
      </c>
      <c r="D1519" s="197" t="s">
        <v>3504</v>
      </c>
      <c r="E1519" s="230">
        <v>230000</v>
      </c>
      <c r="F1519" s="195"/>
      <c r="G1519" s="230">
        <v>230000</v>
      </c>
      <c r="H1519" s="206"/>
      <c r="I1519" s="206"/>
      <c r="J1519" s="126"/>
      <c r="K1519" s="126"/>
      <c r="L1519" s="137"/>
      <c r="M1519" s="137"/>
      <c r="N1519" s="126"/>
      <c r="O1519" s="206"/>
      <c r="P1519" s="206"/>
      <c r="Q1519" s="137"/>
      <c r="R1519" s="137"/>
      <c r="S1519" s="137"/>
    </row>
    <row r="1520" spans="1:19" ht="15.75" customHeight="1" x14ac:dyDescent="0.25">
      <c r="A1520" s="195">
        <v>14</v>
      </c>
      <c r="B1520" s="195" t="s">
        <v>4589</v>
      </c>
      <c r="C1520" s="207" t="s">
        <v>4493</v>
      </c>
      <c r="D1520" s="197" t="s">
        <v>4456</v>
      </c>
      <c r="E1520" s="230">
        <v>560000</v>
      </c>
      <c r="F1520" s="195"/>
      <c r="G1520" s="230">
        <v>560000</v>
      </c>
      <c r="H1520" s="206"/>
      <c r="I1520" s="206"/>
      <c r="J1520" s="126"/>
      <c r="K1520" s="126"/>
      <c r="L1520" s="137"/>
      <c r="M1520" s="137"/>
      <c r="N1520" s="126"/>
      <c r="O1520" s="206"/>
      <c r="P1520" s="206"/>
      <c r="Q1520" s="137"/>
      <c r="R1520" s="137"/>
      <c r="S1520" s="137"/>
    </row>
    <row r="1521" spans="1:19" ht="15.75" customHeight="1" x14ac:dyDescent="0.25">
      <c r="A1521" s="195">
        <v>15</v>
      </c>
      <c r="B1521" s="195" t="s">
        <v>4590</v>
      </c>
      <c r="C1521" s="207" t="s">
        <v>4494</v>
      </c>
      <c r="D1521" s="197" t="s">
        <v>4456</v>
      </c>
      <c r="E1521" s="230">
        <v>560000</v>
      </c>
      <c r="F1521" s="195"/>
      <c r="G1521" s="230">
        <v>560000</v>
      </c>
      <c r="H1521" s="206"/>
      <c r="I1521" s="206"/>
      <c r="J1521" s="126"/>
      <c r="K1521" s="126"/>
      <c r="L1521" s="137"/>
      <c r="M1521" s="137"/>
      <c r="N1521" s="126"/>
      <c r="O1521" s="206"/>
      <c r="P1521" s="206"/>
      <c r="Q1521" s="137"/>
      <c r="R1521" s="137"/>
      <c r="S1521" s="137"/>
    </row>
    <row r="1522" spans="1:19" ht="15.75" customHeight="1" x14ac:dyDescent="0.25">
      <c r="A1522" s="195">
        <v>16</v>
      </c>
      <c r="B1522" s="195" t="s">
        <v>4591</v>
      </c>
      <c r="C1522" s="207" t="s">
        <v>4494</v>
      </c>
      <c r="D1522" s="197" t="s">
        <v>3504</v>
      </c>
      <c r="E1522" s="230">
        <v>230000</v>
      </c>
      <c r="F1522" s="195"/>
      <c r="G1522" s="230">
        <v>230000</v>
      </c>
      <c r="H1522" s="206"/>
      <c r="I1522" s="206"/>
      <c r="J1522" s="126"/>
      <c r="K1522" s="126"/>
      <c r="L1522" s="137"/>
      <c r="M1522" s="137"/>
      <c r="N1522" s="126"/>
      <c r="O1522" s="206"/>
      <c r="P1522" s="206"/>
      <c r="Q1522" s="137"/>
      <c r="R1522" s="137"/>
      <c r="S1522" s="137"/>
    </row>
    <row r="1523" spans="1:19" ht="15.75" customHeight="1" x14ac:dyDescent="0.25">
      <c r="A1523" s="195">
        <v>17</v>
      </c>
      <c r="B1523" s="195" t="s">
        <v>4592</v>
      </c>
      <c r="C1523" s="207" t="s">
        <v>4495</v>
      </c>
      <c r="D1523" s="197" t="s">
        <v>3504</v>
      </c>
      <c r="E1523" s="230">
        <v>230000</v>
      </c>
      <c r="F1523" s="195"/>
      <c r="G1523" s="230">
        <v>230000</v>
      </c>
      <c r="H1523" s="206"/>
      <c r="I1523" s="206"/>
      <c r="J1523" s="126"/>
      <c r="K1523" s="126"/>
      <c r="L1523" s="137"/>
      <c r="M1523" s="137"/>
      <c r="N1523" s="126"/>
      <c r="O1523" s="206"/>
      <c r="P1523" s="206"/>
      <c r="Q1523" s="137"/>
      <c r="R1523" s="137"/>
      <c r="S1523" s="137"/>
    </row>
    <row r="1524" spans="1:19" ht="15.75" customHeight="1" x14ac:dyDescent="0.25">
      <c r="A1524" s="195">
        <v>18</v>
      </c>
      <c r="B1524" s="195" t="s">
        <v>4593</v>
      </c>
      <c r="C1524" s="207" t="s">
        <v>4495</v>
      </c>
      <c r="D1524" s="197" t="s">
        <v>4456</v>
      </c>
      <c r="E1524" s="230">
        <v>560000</v>
      </c>
      <c r="F1524" s="195"/>
      <c r="G1524" s="230">
        <v>560000</v>
      </c>
      <c r="H1524" s="206"/>
      <c r="I1524" s="206"/>
      <c r="J1524" s="126"/>
      <c r="K1524" s="126"/>
      <c r="L1524" s="137"/>
      <c r="M1524" s="137"/>
      <c r="N1524" s="126"/>
      <c r="O1524" s="206"/>
      <c r="P1524" s="206"/>
      <c r="Q1524" s="137"/>
      <c r="R1524" s="137"/>
      <c r="S1524" s="137"/>
    </row>
    <row r="1525" spans="1:19" ht="15.75" customHeight="1" x14ac:dyDescent="0.25">
      <c r="A1525" s="195">
        <v>19</v>
      </c>
      <c r="B1525" s="195" t="s">
        <v>4594</v>
      </c>
      <c r="C1525" s="207" t="s">
        <v>4496</v>
      </c>
      <c r="D1525" s="197" t="s">
        <v>4456</v>
      </c>
      <c r="E1525" s="230">
        <v>560000</v>
      </c>
      <c r="F1525" s="195"/>
      <c r="G1525" s="230">
        <v>560000</v>
      </c>
      <c r="H1525" s="206"/>
      <c r="I1525" s="206"/>
      <c r="J1525" s="126"/>
      <c r="K1525" s="126"/>
      <c r="L1525" s="137"/>
      <c r="M1525" s="137"/>
      <c r="N1525" s="126"/>
      <c r="O1525" s="206"/>
      <c r="P1525" s="206"/>
      <c r="Q1525" s="137"/>
      <c r="R1525" s="137"/>
      <c r="S1525" s="137"/>
    </row>
    <row r="1526" spans="1:19" ht="15.75" customHeight="1" x14ac:dyDescent="0.25">
      <c r="A1526" s="195">
        <v>20</v>
      </c>
      <c r="B1526" s="195" t="s">
        <v>4595</v>
      </c>
      <c r="C1526" s="207" t="s">
        <v>4496</v>
      </c>
      <c r="D1526" s="197" t="s">
        <v>3504</v>
      </c>
      <c r="E1526" s="230">
        <v>230000</v>
      </c>
      <c r="F1526" s="195"/>
      <c r="G1526" s="230">
        <v>230000</v>
      </c>
      <c r="H1526" s="206"/>
      <c r="I1526" s="206"/>
      <c r="J1526" s="126"/>
      <c r="K1526" s="126"/>
      <c r="L1526" s="137"/>
      <c r="M1526" s="137"/>
      <c r="N1526" s="126"/>
      <c r="O1526" s="206"/>
      <c r="P1526" s="206"/>
      <c r="Q1526" s="137"/>
      <c r="R1526" s="137"/>
      <c r="S1526" s="137"/>
    </row>
    <row r="1527" spans="1:19" ht="15.75" customHeight="1" x14ac:dyDescent="0.25">
      <c r="A1527" s="195">
        <v>21</v>
      </c>
      <c r="B1527" s="195" t="s">
        <v>4596</v>
      </c>
      <c r="C1527" s="207" t="s">
        <v>4497</v>
      </c>
      <c r="D1527" s="197" t="s">
        <v>4456</v>
      </c>
      <c r="E1527" s="230">
        <v>560000</v>
      </c>
      <c r="F1527" s="195"/>
      <c r="G1527" s="230">
        <v>560000</v>
      </c>
      <c r="H1527" s="206"/>
      <c r="I1527" s="206"/>
      <c r="J1527" s="126"/>
      <c r="K1527" s="126"/>
      <c r="L1527" s="137"/>
      <c r="M1527" s="137"/>
      <c r="N1527" s="126"/>
      <c r="O1527" s="206"/>
      <c r="P1527" s="206"/>
      <c r="Q1527" s="137"/>
      <c r="R1527" s="137"/>
      <c r="S1527" s="137"/>
    </row>
    <row r="1528" spans="1:19" ht="15.75" customHeight="1" x14ac:dyDescent="0.25">
      <c r="A1528" s="195">
        <v>22</v>
      </c>
      <c r="B1528" s="195" t="s">
        <v>4597</v>
      </c>
      <c r="C1528" s="207" t="s">
        <v>4497</v>
      </c>
      <c r="D1528" s="197" t="s">
        <v>3504</v>
      </c>
      <c r="E1528" s="230">
        <v>230000</v>
      </c>
      <c r="F1528" s="195"/>
      <c r="G1528" s="230">
        <v>230000</v>
      </c>
      <c r="H1528" s="206"/>
      <c r="I1528" s="206"/>
      <c r="J1528" s="126"/>
      <c r="K1528" s="126"/>
      <c r="L1528" s="137"/>
      <c r="M1528" s="137"/>
      <c r="N1528" s="126"/>
      <c r="O1528" s="206"/>
      <c r="P1528" s="206"/>
      <c r="Q1528" s="137"/>
      <c r="R1528" s="137"/>
      <c r="S1528" s="137"/>
    </row>
    <row r="1529" spans="1:19" ht="15.75" customHeight="1" x14ac:dyDescent="0.25">
      <c r="A1529" s="195">
        <v>23</v>
      </c>
      <c r="B1529" s="195" t="s">
        <v>4598</v>
      </c>
      <c r="C1529" s="207" t="s">
        <v>4498</v>
      </c>
      <c r="D1529" s="197" t="s">
        <v>3504</v>
      </c>
      <c r="E1529" s="230">
        <v>230000</v>
      </c>
      <c r="F1529" s="195"/>
      <c r="G1529" s="230">
        <v>230000</v>
      </c>
      <c r="H1529" s="206"/>
      <c r="I1529" s="206"/>
      <c r="J1529" s="126"/>
      <c r="K1529" s="126"/>
      <c r="L1529" s="137"/>
      <c r="M1529" s="137"/>
      <c r="N1529" s="126"/>
      <c r="O1529" s="206"/>
      <c r="P1529" s="206"/>
      <c r="Q1529" s="137"/>
      <c r="R1529" s="137"/>
      <c r="S1529" s="137"/>
    </row>
    <row r="1530" spans="1:19" ht="15.75" customHeight="1" x14ac:dyDescent="0.25">
      <c r="A1530" s="195">
        <v>24</v>
      </c>
      <c r="B1530" s="195" t="s">
        <v>4599</v>
      </c>
      <c r="C1530" s="207" t="s">
        <v>4498</v>
      </c>
      <c r="D1530" s="197" t="s">
        <v>4456</v>
      </c>
      <c r="E1530" s="230">
        <v>560000</v>
      </c>
      <c r="F1530" s="195"/>
      <c r="G1530" s="230">
        <v>560000</v>
      </c>
      <c r="H1530" s="206"/>
      <c r="I1530" s="206"/>
      <c r="J1530" s="126"/>
      <c r="K1530" s="126"/>
      <c r="L1530" s="137"/>
      <c r="M1530" s="137"/>
      <c r="N1530" s="126"/>
      <c r="O1530" s="206"/>
      <c r="P1530" s="206"/>
      <c r="Q1530" s="137"/>
      <c r="R1530" s="137"/>
      <c r="S1530" s="137"/>
    </row>
    <row r="1531" spans="1:19" ht="15.75" customHeight="1" x14ac:dyDescent="0.25">
      <c r="A1531" s="195">
        <v>25</v>
      </c>
      <c r="B1531" s="195" t="s">
        <v>4600</v>
      </c>
      <c r="C1531" s="207" t="s">
        <v>4499</v>
      </c>
      <c r="D1531" s="197" t="s">
        <v>4456</v>
      </c>
      <c r="E1531" s="230">
        <v>560000</v>
      </c>
      <c r="F1531" s="195"/>
      <c r="G1531" s="230">
        <v>560000</v>
      </c>
      <c r="H1531" s="206"/>
      <c r="I1531" s="206"/>
      <c r="J1531" s="126"/>
      <c r="K1531" s="126"/>
      <c r="L1531" s="137"/>
      <c r="M1531" s="137"/>
      <c r="N1531" s="126"/>
      <c r="O1531" s="206"/>
      <c r="P1531" s="206"/>
      <c r="Q1531" s="137"/>
      <c r="R1531" s="137"/>
      <c r="S1531" s="137"/>
    </row>
    <row r="1532" spans="1:19" ht="15.75" customHeight="1" x14ac:dyDescent="0.25">
      <c r="A1532" s="195">
        <v>26</v>
      </c>
      <c r="B1532" s="195" t="s">
        <v>4601</v>
      </c>
      <c r="C1532" s="207" t="s">
        <v>4499</v>
      </c>
      <c r="D1532" s="197" t="s">
        <v>3504</v>
      </c>
      <c r="E1532" s="230">
        <v>230000</v>
      </c>
      <c r="F1532" s="195"/>
      <c r="G1532" s="230">
        <v>230000</v>
      </c>
      <c r="H1532" s="206"/>
      <c r="I1532" s="206"/>
      <c r="J1532" s="126"/>
      <c r="K1532" s="126"/>
      <c r="L1532" s="137"/>
      <c r="M1532" s="137"/>
      <c r="N1532" s="126"/>
      <c r="O1532" s="206"/>
      <c r="P1532" s="206"/>
      <c r="Q1532" s="137"/>
      <c r="R1532" s="137"/>
      <c r="S1532" s="137"/>
    </row>
    <row r="1533" spans="1:19" ht="15.75" customHeight="1" x14ac:dyDescent="0.25">
      <c r="A1533" s="195">
        <v>27</v>
      </c>
      <c r="B1533" s="195" t="s">
        <v>4602</v>
      </c>
      <c r="C1533" s="207" t="s">
        <v>4500</v>
      </c>
      <c r="D1533" s="197" t="s">
        <v>3504</v>
      </c>
      <c r="E1533" s="230">
        <v>230000</v>
      </c>
      <c r="F1533" s="195"/>
      <c r="G1533" s="230">
        <v>230000</v>
      </c>
      <c r="H1533" s="206"/>
      <c r="I1533" s="206"/>
      <c r="J1533" s="126"/>
      <c r="K1533" s="126"/>
      <c r="L1533" s="137"/>
      <c r="M1533" s="137"/>
      <c r="N1533" s="126"/>
      <c r="O1533" s="206"/>
      <c r="P1533" s="206"/>
      <c r="Q1533" s="137"/>
      <c r="R1533" s="137"/>
      <c r="S1533" s="137"/>
    </row>
    <row r="1534" spans="1:19" ht="15.75" customHeight="1" x14ac:dyDescent="0.25">
      <c r="A1534" s="195">
        <v>28</v>
      </c>
      <c r="B1534" s="195" t="s">
        <v>4603</v>
      </c>
      <c r="C1534" s="207" t="s">
        <v>4501</v>
      </c>
      <c r="D1534" s="197" t="s">
        <v>4456</v>
      </c>
      <c r="E1534" s="230">
        <v>560000</v>
      </c>
      <c r="F1534" s="195"/>
      <c r="G1534" s="230">
        <v>560000</v>
      </c>
      <c r="H1534" s="206"/>
      <c r="I1534" s="206"/>
      <c r="J1534" s="126"/>
      <c r="K1534" s="126"/>
      <c r="L1534" s="137"/>
      <c r="M1534" s="137"/>
      <c r="N1534" s="126"/>
      <c r="O1534" s="206"/>
      <c r="P1534" s="206"/>
      <c r="Q1534" s="137"/>
      <c r="R1534" s="137"/>
      <c r="S1534" s="137"/>
    </row>
    <row r="1535" spans="1:19" ht="15.75" customHeight="1" x14ac:dyDescent="0.25">
      <c r="A1535" s="195">
        <v>29</v>
      </c>
      <c r="B1535" s="195" t="s">
        <v>4604</v>
      </c>
      <c r="C1535" s="207" t="s">
        <v>4501</v>
      </c>
      <c r="D1535" s="197" t="s">
        <v>3504</v>
      </c>
      <c r="E1535" s="230">
        <v>230000</v>
      </c>
      <c r="F1535" s="195"/>
      <c r="G1535" s="230">
        <v>230000</v>
      </c>
      <c r="H1535" s="206"/>
      <c r="I1535" s="206"/>
      <c r="J1535" s="126"/>
      <c r="K1535" s="126"/>
      <c r="L1535" s="137"/>
      <c r="M1535" s="137"/>
      <c r="N1535" s="126"/>
      <c r="O1535" s="206"/>
      <c r="P1535" s="206"/>
      <c r="Q1535" s="137"/>
      <c r="R1535" s="137"/>
      <c r="S1535" s="137"/>
    </row>
    <row r="1536" spans="1:19" ht="15.75" customHeight="1" x14ac:dyDescent="0.25">
      <c r="A1536" s="195">
        <v>30</v>
      </c>
      <c r="B1536" s="195" t="s">
        <v>4605</v>
      </c>
      <c r="C1536" s="207" t="s">
        <v>4500</v>
      </c>
      <c r="D1536" s="197" t="s">
        <v>4456</v>
      </c>
      <c r="E1536" s="230">
        <v>560000</v>
      </c>
      <c r="F1536" s="195"/>
      <c r="G1536" s="230">
        <v>560000</v>
      </c>
      <c r="H1536" s="206"/>
      <c r="I1536" s="206"/>
      <c r="J1536" s="126"/>
      <c r="K1536" s="126"/>
      <c r="L1536" s="137"/>
      <c r="M1536" s="137"/>
      <c r="N1536" s="126"/>
      <c r="O1536" s="206"/>
      <c r="P1536" s="206"/>
      <c r="Q1536" s="137"/>
      <c r="R1536" s="137"/>
      <c r="S1536" s="137"/>
    </row>
    <row r="1537" spans="1:19" ht="15.75" customHeight="1" x14ac:dyDescent="0.25">
      <c r="A1537" s="195">
        <v>31</v>
      </c>
      <c r="B1537" s="195" t="s">
        <v>4606</v>
      </c>
      <c r="C1537" s="207" t="s">
        <v>4502</v>
      </c>
      <c r="D1537" s="197" t="s">
        <v>4456</v>
      </c>
      <c r="E1537" s="230">
        <v>560000</v>
      </c>
      <c r="F1537" s="195"/>
      <c r="G1537" s="230">
        <v>560000</v>
      </c>
      <c r="H1537" s="206"/>
      <c r="I1537" s="206"/>
      <c r="J1537" s="126"/>
      <c r="K1537" s="126"/>
      <c r="L1537" s="137"/>
      <c r="M1537" s="137"/>
      <c r="N1537" s="126"/>
      <c r="O1537" s="206"/>
      <c r="P1537" s="206"/>
      <c r="Q1537" s="137"/>
      <c r="R1537" s="137"/>
      <c r="S1537" s="137"/>
    </row>
    <row r="1538" spans="1:19" ht="15.75" customHeight="1" x14ac:dyDescent="0.25">
      <c r="A1538" s="195">
        <v>32</v>
      </c>
      <c r="B1538" s="195" t="s">
        <v>4607</v>
      </c>
      <c r="C1538" s="207" t="s">
        <v>4502</v>
      </c>
      <c r="D1538" s="197" t="s">
        <v>3504</v>
      </c>
      <c r="E1538" s="230">
        <v>230000</v>
      </c>
      <c r="F1538" s="195"/>
      <c r="G1538" s="230">
        <v>230000</v>
      </c>
      <c r="H1538" s="206"/>
      <c r="I1538" s="206"/>
      <c r="J1538" s="126"/>
      <c r="K1538" s="126"/>
      <c r="L1538" s="137"/>
      <c r="M1538" s="137"/>
      <c r="N1538" s="126"/>
      <c r="O1538" s="206"/>
      <c r="P1538" s="206"/>
      <c r="Q1538" s="137"/>
      <c r="R1538" s="137"/>
      <c r="S1538" s="137"/>
    </row>
    <row r="1539" spans="1:19" ht="15.75" customHeight="1" x14ac:dyDescent="0.25">
      <c r="A1539" s="195">
        <v>33</v>
      </c>
      <c r="B1539" s="195" t="s">
        <v>4608</v>
      </c>
      <c r="C1539" s="207" t="s">
        <v>4503</v>
      </c>
      <c r="D1539" s="197" t="s">
        <v>4456</v>
      </c>
      <c r="E1539" s="230">
        <v>560000</v>
      </c>
      <c r="F1539" s="195"/>
      <c r="G1539" s="206"/>
      <c r="H1539" s="206"/>
      <c r="I1539" s="230">
        <v>560000</v>
      </c>
      <c r="J1539" s="126"/>
      <c r="K1539" s="126"/>
      <c r="L1539" s="137"/>
      <c r="M1539" s="137"/>
      <c r="N1539" s="126"/>
      <c r="O1539" s="206"/>
      <c r="P1539" s="206"/>
      <c r="Q1539" s="137"/>
      <c r="R1539" s="137"/>
      <c r="S1539" s="137"/>
    </row>
    <row r="1540" spans="1:19" ht="15.75" customHeight="1" x14ac:dyDescent="0.25">
      <c r="A1540" s="195">
        <v>34</v>
      </c>
      <c r="B1540" s="195" t="s">
        <v>4609</v>
      </c>
      <c r="C1540" s="207" t="s">
        <v>4503</v>
      </c>
      <c r="D1540" s="197" t="s">
        <v>3504</v>
      </c>
      <c r="E1540" s="230">
        <v>230000</v>
      </c>
      <c r="F1540" s="195"/>
      <c r="G1540" s="206"/>
      <c r="H1540" s="206"/>
      <c r="I1540" s="230">
        <v>230000</v>
      </c>
      <c r="J1540" s="126"/>
      <c r="K1540" s="126"/>
      <c r="L1540" s="137"/>
      <c r="M1540" s="137"/>
      <c r="N1540" s="126"/>
      <c r="O1540" s="206"/>
      <c r="P1540" s="206"/>
      <c r="Q1540" s="137"/>
      <c r="R1540" s="137"/>
      <c r="S1540" s="137"/>
    </row>
    <row r="1541" spans="1:19" ht="15.75" customHeight="1" x14ac:dyDescent="0.25">
      <c r="A1541" s="195">
        <v>35</v>
      </c>
      <c r="B1541" s="195" t="s">
        <v>4610</v>
      </c>
      <c r="C1541" s="207" t="s">
        <v>4504</v>
      </c>
      <c r="D1541" s="197" t="s">
        <v>4456</v>
      </c>
      <c r="E1541" s="230">
        <v>560000</v>
      </c>
      <c r="F1541" s="195"/>
      <c r="G1541" s="206"/>
      <c r="H1541" s="206"/>
      <c r="I1541" s="230">
        <v>560000</v>
      </c>
      <c r="J1541" s="126"/>
      <c r="K1541" s="126"/>
      <c r="L1541" s="137"/>
      <c r="M1541" s="137"/>
      <c r="N1541" s="126"/>
      <c r="O1541" s="206"/>
      <c r="P1541" s="206"/>
      <c r="Q1541" s="137"/>
      <c r="R1541" s="137"/>
      <c r="S1541" s="137"/>
    </row>
    <row r="1542" spans="1:19" ht="15.75" customHeight="1" x14ac:dyDescent="0.25">
      <c r="A1542" s="195">
        <v>36</v>
      </c>
      <c r="B1542" s="195" t="s">
        <v>4611</v>
      </c>
      <c r="C1542" s="207" t="s">
        <v>4504</v>
      </c>
      <c r="D1542" s="197" t="s">
        <v>3504</v>
      </c>
      <c r="E1542" s="230">
        <v>230000</v>
      </c>
      <c r="F1542" s="195"/>
      <c r="G1542" s="206"/>
      <c r="H1542" s="206"/>
      <c r="I1542" s="230">
        <v>230000</v>
      </c>
      <c r="J1542" s="126"/>
      <c r="K1542" s="126"/>
      <c r="L1542" s="137"/>
      <c r="M1542" s="137"/>
      <c r="N1542" s="126"/>
      <c r="O1542" s="206"/>
      <c r="P1542" s="206"/>
      <c r="Q1542" s="137"/>
      <c r="R1542" s="137"/>
      <c r="S1542" s="137"/>
    </row>
    <row r="1543" spans="1:19" ht="15.75" customHeight="1" x14ac:dyDescent="0.25">
      <c r="A1543" s="195">
        <v>37</v>
      </c>
      <c r="B1543" s="195" t="s">
        <v>4612</v>
      </c>
      <c r="C1543" s="207" t="s">
        <v>4505</v>
      </c>
      <c r="D1543" s="197" t="s">
        <v>3504</v>
      </c>
      <c r="E1543" s="230">
        <v>230000</v>
      </c>
      <c r="F1543" s="195"/>
      <c r="G1543" s="206"/>
      <c r="H1543" s="206"/>
      <c r="I1543" s="230">
        <v>230000</v>
      </c>
      <c r="J1543" s="126"/>
      <c r="K1543" s="126"/>
      <c r="L1543" s="137"/>
      <c r="M1543" s="137"/>
      <c r="N1543" s="126"/>
      <c r="O1543" s="206"/>
      <c r="P1543" s="206"/>
      <c r="Q1543" s="137"/>
      <c r="R1543" s="137"/>
      <c r="S1543" s="137"/>
    </row>
    <row r="1544" spans="1:19" ht="15.75" customHeight="1" x14ac:dyDescent="0.25">
      <c r="A1544" s="195">
        <v>38</v>
      </c>
      <c r="B1544" s="195" t="s">
        <v>4613</v>
      </c>
      <c r="C1544" s="207" t="s">
        <v>4505</v>
      </c>
      <c r="D1544" s="197" t="s">
        <v>4456</v>
      </c>
      <c r="E1544" s="230">
        <v>560000</v>
      </c>
      <c r="F1544" s="195"/>
      <c r="G1544" s="206"/>
      <c r="H1544" s="206"/>
      <c r="I1544" s="230">
        <v>560000</v>
      </c>
      <c r="J1544" s="126"/>
      <c r="K1544" s="126"/>
      <c r="L1544" s="137"/>
      <c r="M1544" s="137"/>
      <c r="N1544" s="126"/>
      <c r="O1544" s="206"/>
      <c r="P1544" s="206"/>
      <c r="Q1544" s="137"/>
      <c r="R1544" s="137"/>
      <c r="S1544" s="137"/>
    </row>
    <row r="1545" spans="1:19" ht="15.75" customHeight="1" x14ac:dyDescent="0.25">
      <c r="A1545" s="195">
        <v>39</v>
      </c>
      <c r="B1545" s="195" t="s">
        <v>4614</v>
      </c>
      <c r="C1545" s="207" t="s">
        <v>3699</v>
      </c>
      <c r="D1545" s="197" t="s">
        <v>3504</v>
      </c>
      <c r="E1545" s="230">
        <v>230000</v>
      </c>
      <c r="F1545" s="195"/>
      <c r="G1545" s="206"/>
      <c r="H1545" s="206"/>
      <c r="I1545" s="230">
        <v>230000</v>
      </c>
      <c r="J1545" s="126"/>
      <c r="K1545" s="126"/>
      <c r="L1545" s="137"/>
      <c r="M1545" s="137"/>
      <c r="N1545" s="126"/>
      <c r="O1545" s="206"/>
      <c r="P1545" s="206"/>
      <c r="Q1545" s="137"/>
      <c r="R1545" s="137"/>
      <c r="S1545" s="137"/>
    </row>
    <row r="1546" spans="1:19" ht="15.75" customHeight="1" x14ac:dyDescent="0.25">
      <c r="A1546" s="195">
        <v>40</v>
      </c>
      <c r="B1546" s="195" t="s">
        <v>4615</v>
      </c>
      <c r="C1546" s="207" t="s">
        <v>3699</v>
      </c>
      <c r="D1546" s="197" t="s">
        <v>4456</v>
      </c>
      <c r="E1546" s="230">
        <v>560000</v>
      </c>
      <c r="F1546" s="195"/>
      <c r="G1546" s="206"/>
      <c r="H1546" s="206"/>
      <c r="I1546" s="230">
        <v>560000</v>
      </c>
      <c r="J1546" s="126"/>
      <c r="K1546" s="126"/>
      <c r="L1546" s="137"/>
      <c r="M1546" s="137"/>
      <c r="N1546" s="126"/>
      <c r="O1546" s="206"/>
      <c r="P1546" s="206"/>
      <c r="Q1546" s="137"/>
      <c r="R1546" s="137"/>
      <c r="S1546" s="137"/>
    </row>
    <row r="1547" spans="1:19" ht="15.75" customHeight="1" x14ac:dyDescent="0.25">
      <c r="A1547" s="195">
        <v>41</v>
      </c>
      <c r="B1547" s="195" t="s">
        <v>4616</v>
      </c>
      <c r="C1547" s="207" t="s">
        <v>4506</v>
      </c>
      <c r="D1547" s="197" t="s">
        <v>4456</v>
      </c>
      <c r="E1547" s="230">
        <v>560000</v>
      </c>
      <c r="F1547" s="195"/>
      <c r="G1547" s="206"/>
      <c r="H1547" s="206"/>
      <c r="I1547" s="230">
        <v>560000</v>
      </c>
      <c r="J1547" s="126"/>
      <c r="K1547" s="126"/>
      <c r="L1547" s="137"/>
      <c r="M1547" s="137"/>
      <c r="N1547" s="126"/>
      <c r="O1547" s="206"/>
      <c r="P1547" s="206"/>
      <c r="Q1547" s="137"/>
      <c r="R1547" s="137"/>
      <c r="S1547" s="137"/>
    </row>
    <row r="1548" spans="1:19" ht="15.75" customHeight="1" x14ac:dyDescent="0.25">
      <c r="A1548" s="195">
        <v>42</v>
      </c>
      <c r="B1548" s="195" t="s">
        <v>4617</v>
      </c>
      <c r="C1548" s="207" t="s">
        <v>4506</v>
      </c>
      <c r="D1548" s="197" t="s">
        <v>3504</v>
      </c>
      <c r="E1548" s="230">
        <v>230000</v>
      </c>
      <c r="F1548" s="195"/>
      <c r="G1548" s="206"/>
      <c r="H1548" s="206"/>
      <c r="I1548" s="230">
        <v>230000</v>
      </c>
      <c r="J1548" s="126"/>
      <c r="K1548" s="126"/>
      <c r="L1548" s="137"/>
      <c r="M1548" s="137"/>
      <c r="N1548" s="126"/>
      <c r="O1548" s="206"/>
      <c r="P1548" s="206"/>
      <c r="Q1548" s="137"/>
      <c r="R1548" s="137"/>
      <c r="S1548" s="137"/>
    </row>
    <row r="1549" spans="1:19" ht="15.75" customHeight="1" x14ac:dyDescent="0.25">
      <c r="A1549" s="195">
        <v>43</v>
      </c>
      <c r="B1549" s="195" t="s">
        <v>4618</v>
      </c>
      <c r="C1549" s="207" t="s">
        <v>4507</v>
      </c>
      <c r="D1549" s="197" t="s">
        <v>3504</v>
      </c>
      <c r="E1549" s="230">
        <v>230000</v>
      </c>
      <c r="F1549" s="195"/>
      <c r="G1549" s="206"/>
      <c r="H1549" s="206"/>
      <c r="I1549" s="230">
        <v>230000</v>
      </c>
      <c r="J1549" s="126"/>
      <c r="K1549" s="126"/>
      <c r="L1549" s="137"/>
      <c r="M1549" s="137"/>
      <c r="N1549" s="126"/>
      <c r="O1549" s="206"/>
      <c r="P1549" s="206"/>
      <c r="Q1549" s="137"/>
      <c r="R1549" s="137"/>
      <c r="S1549" s="137"/>
    </row>
    <row r="1550" spans="1:19" ht="15.75" customHeight="1" x14ac:dyDescent="0.25">
      <c r="A1550" s="195">
        <v>44</v>
      </c>
      <c r="B1550" s="195" t="s">
        <v>4619</v>
      </c>
      <c r="C1550" s="207" t="s">
        <v>4773</v>
      </c>
      <c r="D1550" s="197" t="s">
        <v>4774</v>
      </c>
      <c r="E1550" s="230">
        <v>640000</v>
      </c>
      <c r="F1550" s="195"/>
      <c r="G1550" s="206"/>
      <c r="H1550" s="206"/>
      <c r="I1550" s="230">
        <v>640000</v>
      </c>
      <c r="J1550" s="126"/>
      <c r="K1550" s="126"/>
      <c r="L1550" s="137"/>
      <c r="M1550" s="137"/>
      <c r="N1550" s="126"/>
      <c r="O1550" s="206"/>
      <c r="P1550" s="206"/>
      <c r="Q1550" s="137"/>
      <c r="R1550" s="137"/>
      <c r="S1550" s="137"/>
    </row>
    <row r="1551" spans="1:19" ht="15.75" customHeight="1" x14ac:dyDescent="0.25">
      <c r="A1551" s="195">
        <v>45</v>
      </c>
      <c r="B1551" s="195" t="s">
        <v>4620</v>
      </c>
      <c r="C1551" s="207" t="s">
        <v>4507</v>
      </c>
      <c r="D1551" s="197" t="s">
        <v>4456</v>
      </c>
      <c r="E1551" s="230">
        <v>560000</v>
      </c>
      <c r="F1551" s="195"/>
      <c r="G1551" s="206"/>
      <c r="H1551" s="206"/>
      <c r="I1551" s="230">
        <v>560000</v>
      </c>
      <c r="J1551" s="126"/>
      <c r="K1551" s="126"/>
      <c r="L1551" s="137"/>
      <c r="M1551" s="137"/>
      <c r="N1551" s="126"/>
      <c r="O1551" s="206"/>
      <c r="P1551" s="206"/>
      <c r="Q1551" s="137"/>
      <c r="R1551" s="137"/>
      <c r="S1551" s="137"/>
    </row>
    <row r="1552" spans="1:19" ht="15.75" customHeight="1" x14ac:dyDescent="0.25">
      <c r="A1552" s="195">
        <v>46</v>
      </c>
      <c r="B1552" s="195" t="s">
        <v>4621</v>
      </c>
      <c r="C1552" s="207" t="s">
        <v>3074</v>
      </c>
      <c r="D1552" s="197" t="s">
        <v>3504</v>
      </c>
      <c r="E1552" s="230">
        <v>230000</v>
      </c>
      <c r="F1552" s="195"/>
      <c r="G1552" s="206"/>
      <c r="H1552" s="206"/>
      <c r="I1552" s="230">
        <v>230000</v>
      </c>
      <c r="J1552" s="126"/>
      <c r="K1552" s="126"/>
      <c r="L1552" s="137"/>
      <c r="M1552" s="137"/>
      <c r="N1552" s="126"/>
      <c r="O1552" s="206"/>
      <c r="P1552" s="206"/>
      <c r="Q1552" s="137"/>
      <c r="R1552" s="137"/>
      <c r="S1552" s="137"/>
    </row>
    <row r="1553" spans="1:19" ht="15.75" customHeight="1" x14ac:dyDescent="0.25">
      <c r="A1553" s="195">
        <v>47</v>
      </c>
      <c r="B1553" s="195" t="s">
        <v>4622</v>
      </c>
      <c r="C1553" s="207" t="s">
        <v>3074</v>
      </c>
      <c r="D1553" s="197" t="s">
        <v>4456</v>
      </c>
      <c r="E1553" s="230">
        <v>560000</v>
      </c>
      <c r="F1553" s="195"/>
      <c r="G1553" s="206"/>
      <c r="H1553" s="206"/>
      <c r="I1553" s="230">
        <v>560000</v>
      </c>
      <c r="J1553" s="126"/>
      <c r="K1553" s="126"/>
      <c r="L1553" s="137"/>
      <c r="M1553" s="137"/>
      <c r="N1553" s="126"/>
      <c r="O1553" s="206"/>
      <c r="P1553" s="206"/>
      <c r="Q1553" s="137"/>
      <c r="R1553" s="137"/>
      <c r="S1553" s="137"/>
    </row>
    <row r="1554" spans="1:19" ht="15.75" customHeight="1" x14ac:dyDescent="0.25">
      <c r="A1554" s="195">
        <v>48</v>
      </c>
      <c r="B1554" s="195" t="s">
        <v>4623</v>
      </c>
      <c r="C1554" s="207" t="s">
        <v>4508</v>
      </c>
      <c r="D1554" s="197" t="s">
        <v>3504</v>
      </c>
      <c r="E1554" s="230">
        <v>230000</v>
      </c>
      <c r="F1554" s="195"/>
      <c r="G1554" s="206"/>
      <c r="H1554" s="206"/>
      <c r="I1554" s="230">
        <v>230000</v>
      </c>
      <c r="J1554" s="126"/>
      <c r="K1554" s="126"/>
      <c r="L1554" s="137"/>
      <c r="M1554" s="137"/>
      <c r="N1554" s="126"/>
      <c r="O1554" s="206"/>
      <c r="P1554" s="206"/>
      <c r="Q1554" s="137"/>
      <c r="R1554" s="137"/>
      <c r="S1554" s="137"/>
    </row>
    <row r="1555" spans="1:19" ht="15.75" customHeight="1" x14ac:dyDescent="0.25">
      <c r="A1555" s="195">
        <v>49</v>
      </c>
      <c r="B1555" s="195" t="s">
        <v>4624</v>
      </c>
      <c r="C1555" s="207" t="s">
        <v>4508</v>
      </c>
      <c r="D1555" s="197" t="s">
        <v>4456</v>
      </c>
      <c r="E1555" s="230">
        <v>560000</v>
      </c>
      <c r="F1555" s="195"/>
      <c r="G1555" s="206"/>
      <c r="H1555" s="206"/>
      <c r="I1555" s="230">
        <v>560000</v>
      </c>
      <c r="J1555" s="126"/>
      <c r="K1555" s="126"/>
      <c r="L1555" s="137"/>
      <c r="M1555" s="137"/>
      <c r="N1555" s="126"/>
      <c r="O1555" s="206"/>
      <c r="P1555" s="206"/>
      <c r="Q1555" s="137"/>
      <c r="R1555" s="137"/>
      <c r="S1555" s="137"/>
    </row>
    <row r="1556" spans="1:19" ht="15.75" customHeight="1" x14ac:dyDescent="0.25">
      <c r="A1556" s="195">
        <v>50</v>
      </c>
      <c r="B1556" s="195" t="s">
        <v>4625</v>
      </c>
      <c r="C1556" s="207" t="s">
        <v>4509</v>
      </c>
      <c r="D1556" s="197" t="s">
        <v>4456</v>
      </c>
      <c r="E1556" s="230">
        <v>560000</v>
      </c>
      <c r="F1556" s="195"/>
      <c r="G1556" s="206"/>
      <c r="H1556" s="206"/>
      <c r="I1556" s="230">
        <v>560000</v>
      </c>
      <c r="J1556" s="126"/>
      <c r="K1556" s="126"/>
      <c r="L1556" s="137"/>
      <c r="M1556" s="137"/>
      <c r="N1556" s="126"/>
      <c r="O1556" s="206"/>
      <c r="P1556" s="206"/>
      <c r="Q1556" s="137"/>
      <c r="R1556" s="137"/>
      <c r="S1556" s="137"/>
    </row>
    <row r="1557" spans="1:19" ht="15.75" customHeight="1" x14ac:dyDescent="0.25">
      <c r="A1557" s="195">
        <v>51</v>
      </c>
      <c r="B1557" s="195" t="s">
        <v>4626</v>
      </c>
      <c r="C1557" s="207" t="s">
        <v>4509</v>
      </c>
      <c r="D1557" s="197" t="s">
        <v>3504</v>
      </c>
      <c r="E1557" s="230">
        <v>230000</v>
      </c>
      <c r="F1557" s="195"/>
      <c r="G1557" s="206"/>
      <c r="H1557" s="206"/>
      <c r="I1557" s="230">
        <v>230000</v>
      </c>
      <c r="J1557" s="126"/>
      <c r="K1557" s="126"/>
      <c r="L1557" s="137"/>
      <c r="M1557" s="137"/>
      <c r="N1557" s="126"/>
      <c r="O1557" s="206"/>
      <c r="P1557" s="206"/>
      <c r="Q1557" s="137"/>
      <c r="R1557" s="137"/>
      <c r="S1557" s="137"/>
    </row>
    <row r="1558" spans="1:19" ht="15.75" customHeight="1" x14ac:dyDescent="0.25">
      <c r="A1558" s="195">
        <v>52</v>
      </c>
      <c r="B1558" s="195" t="s">
        <v>4627</v>
      </c>
      <c r="C1558" s="207" t="s">
        <v>4510</v>
      </c>
      <c r="D1558" s="197" t="s">
        <v>3504</v>
      </c>
      <c r="E1558" s="230">
        <v>230000</v>
      </c>
      <c r="F1558" s="195"/>
      <c r="G1558" s="206"/>
      <c r="H1558" s="206"/>
      <c r="I1558" s="230">
        <v>230000</v>
      </c>
      <c r="J1558" s="126"/>
      <c r="K1558" s="126"/>
      <c r="L1558" s="137"/>
      <c r="M1558" s="137"/>
      <c r="N1558" s="126"/>
      <c r="O1558" s="206"/>
      <c r="P1558" s="206"/>
      <c r="Q1558" s="137"/>
      <c r="R1558" s="137"/>
      <c r="S1558" s="137"/>
    </row>
    <row r="1559" spans="1:19" ht="15.75" customHeight="1" x14ac:dyDescent="0.25">
      <c r="A1559" s="195">
        <v>53</v>
      </c>
      <c r="B1559" s="195" t="s">
        <v>4628</v>
      </c>
      <c r="C1559" s="207" t="s">
        <v>4510</v>
      </c>
      <c r="D1559" s="197" t="s">
        <v>4456</v>
      </c>
      <c r="E1559" s="230">
        <v>560000</v>
      </c>
      <c r="F1559" s="195"/>
      <c r="G1559" s="206"/>
      <c r="H1559" s="206"/>
      <c r="I1559" s="230">
        <v>560000</v>
      </c>
      <c r="J1559" s="126"/>
      <c r="K1559" s="126"/>
      <c r="L1559" s="137"/>
      <c r="M1559" s="137"/>
      <c r="N1559" s="126"/>
      <c r="O1559" s="206"/>
      <c r="P1559" s="206"/>
      <c r="Q1559" s="137"/>
      <c r="R1559" s="137"/>
      <c r="S1559" s="137"/>
    </row>
    <row r="1560" spans="1:19" ht="15.75" customHeight="1" x14ac:dyDescent="0.25">
      <c r="A1560" s="195">
        <v>54</v>
      </c>
      <c r="B1560" s="195" t="s">
        <v>4629</v>
      </c>
      <c r="C1560" s="207" t="s">
        <v>4511</v>
      </c>
      <c r="D1560" s="197" t="s">
        <v>2575</v>
      </c>
      <c r="E1560" s="230">
        <v>400000</v>
      </c>
      <c r="F1560" s="195"/>
      <c r="G1560" s="206"/>
      <c r="H1560" s="206"/>
      <c r="I1560" s="230">
        <v>400000</v>
      </c>
      <c r="J1560" s="126"/>
      <c r="K1560" s="126"/>
      <c r="L1560" s="137"/>
      <c r="M1560" s="137"/>
      <c r="N1560" s="126"/>
      <c r="O1560" s="206"/>
      <c r="P1560" s="206"/>
      <c r="Q1560" s="137"/>
      <c r="R1560" s="137"/>
      <c r="S1560" s="137"/>
    </row>
    <row r="1561" spans="1:19" ht="15.75" customHeight="1" x14ac:dyDescent="0.25">
      <c r="A1561" s="195">
        <v>55</v>
      </c>
      <c r="B1561" s="195" t="s">
        <v>4630</v>
      </c>
      <c r="C1561" s="207" t="s">
        <v>2949</v>
      </c>
      <c r="D1561" s="197" t="s">
        <v>4456</v>
      </c>
      <c r="E1561" s="230">
        <v>560000</v>
      </c>
      <c r="F1561" s="195"/>
      <c r="G1561" s="206"/>
      <c r="H1561" s="206"/>
      <c r="I1561" s="230">
        <v>560000</v>
      </c>
      <c r="J1561" s="126"/>
      <c r="K1561" s="126"/>
      <c r="L1561" s="137"/>
      <c r="M1561" s="137"/>
      <c r="N1561" s="126"/>
      <c r="O1561" s="206"/>
      <c r="P1561" s="206"/>
      <c r="Q1561" s="137"/>
      <c r="R1561" s="137"/>
      <c r="S1561" s="137"/>
    </row>
    <row r="1562" spans="1:19" ht="15.75" customHeight="1" x14ac:dyDescent="0.25">
      <c r="A1562" s="195">
        <v>56</v>
      </c>
      <c r="B1562" s="195" t="s">
        <v>4631</v>
      </c>
      <c r="C1562" s="207" t="s">
        <v>2949</v>
      </c>
      <c r="D1562" s="197" t="s">
        <v>3504</v>
      </c>
      <c r="E1562" s="230">
        <v>230000</v>
      </c>
      <c r="F1562" s="195"/>
      <c r="G1562" s="206"/>
      <c r="H1562" s="206"/>
      <c r="I1562" s="230">
        <v>230000</v>
      </c>
      <c r="J1562" s="126"/>
      <c r="K1562" s="126"/>
      <c r="L1562" s="137"/>
      <c r="M1562" s="137"/>
      <c r="N1562" s="126"/>
      <c r="O1562" s="206"/>
      <c r="P1562" s="206"/>
      <c r="Q1562" s="137"/>
      <c r="R1562" s="137"/>
      <c r="S1562" s="137"/>
    </row>
    <row r="1563" spans="1:19" ht="15.75" customHeight="1" x14ac:dyDescent="0.25">
      <c r="A1563" s="195">
        <v>57</v>
      </c>
      <c r="B1563" s="195" t="s">
        <v>4632</v>
      </c>
      <c r="C1563" s="207" t="s">
        <v>4512</v>
      </c>
      <c r="D1563" s="197" t="s">
        <v>3504</v>
      </c>
      <c r="E1563" s="230">
        <v>230000</v>
      </c>
      <c r="F1563" s="195"/>
      <c r="G1563" s="206"/>
      <c r="H1563" s="206"/>
      <c r="I1563" s="230">
        <v>230000</v>
      </c>
      <c r="J1563" s="126"/>
      <c r="K1563" s="126"/>
      <c r="L1563" s="137"/>
      <c r="M1563" s="137"/>
      <c r="N1563" s="126"/>
      <c r="O1563" s="206"/>
      <c r="P1563" s="206"/>
      <c r="Q1563" s="137"/>
      <c r="R1563" s="137"/>
      <c r="S1563" s="137"/>
    </row>
    <row r="1564" spans="1:19" ht="15.75" customHeight="1" x14ac:dyDescent="0.25">
      <c r="A1564" s="195">
        <v>58</v>
      </c>
      <c r="B1564" s="195" t="s">
        <v>4633</v>
      </c>
      <c r="C1564" s="207" t="s">
        <v>4512</v>
      </c>
      <c r="D1564" s="197" t="s">
        <v>4456</v>
      </c>
      <c r="E1564" s="230">
        <v>560000</v>
      </c>
      <c r="F1564" s="195"/>
      <c r="G1564" s="206"/>
      <c r="H1564" s="206"/>
      <c r="I1564" s="230">
        <v>560000</v>
      </c>
      <c r="J1564" s="126"/>
      <c r="K1564" s="126"/>
      <c r="L1564" s="137"/>
      <c r="M1564" s="137"/>
      <c r="N1564" s="126"/>
      <c r="O1564" s="206"/>
      <c r="P1564" s="206"/>
      <c r="Q1564" s="137"/>
      <c r="R1564" s="137"/>
      <c r="S1564" s="137"/>
    </row>
    <row r="1565" spans="1:19" ht="15.75" customHeight="1" x14ac:dyDescent="0.25">
      <c r="A1565" s="195">
        <v>59</v>
      </c>
      <c r="B1565" s="195" t="s">
        <v>4634</v>
      </c>
      <c r="C1565" s="207" t="s">
        <v>4513</v>
      </c>
      <c r="D1565" s="197" t="s">
        <v>3504</v>
      </c>
      <c r="E1565" s="230">
        <v>690000</v>
      </c>
      <c r="F1565" s="195" t="s">
        <v>4470</v>
      </c>
      <c r="G1565" s="206"/>
      <c r="H1565" s="206"/>
      <c r="I1565" s="230">
        <v>690000</v>
      </c>
      <c r="J1565" s="126"/>
      <c r="K1565" s="126"/>
      <c r="L1565" s="137"/>
      <c r="M1565" s="137"/>
      <c r="N1565" s="126"/>
      <c r="O1565" s="206"/>
      <c r="P1565" s="206"/>
      <c r="Q1565" s="137"/>
      <c r="R1565" s="137"/>
      <c r="S1565" s="137"/>
    </row>
    <row r="1566" spans="1:19" ht="15.75" customHeight="1" x14ac:dyDescent="0.25">
      <c r="A1566" s="195">
        <v>60</v>
      </c>
      <c r="B1566" s="195" t="s">
        <v>4635</v>
      </c>
      <c r="C1566" s="207" t="s">
        <v>4513</v>
      </c>
      <c r="D1566" s="197" t="s">
        <v>4456</v>
      </c>
      <c r="E1566" s="230">
        <v>1680000</v>
      </c>
      <c r="F1566" s="195" t="s">
        <v>4470</v>
      </c>
      <c r="G1566" s="206"/>
      <c r="H1566" s="206"/>
      <c r="I1566" s="230">
        <v>1680000</v>
      </c>
      <c r="J1566" s="126"/>
      <c r="K1566" s="126"/>
      <c r="L1566" s="137"/>
      <c r="M1566" s="137"/>
      <c r="N1566" s="126"/>
      <c r="O1566" s="206"/>
      <c r="P1566" s="206"/>
      <c r="Q1566" s="137"/>
      <c r="R1566" s="137"/>
      <c r="S1566" s="137"/>
    </row>
    <row r="1567" spans="1:19" ht="15.75" customHeight="1" x14ac:dyDescent="0.25">
      <c r="A1567" s="195">
        <v>61</v>
      </c>
      <c r="B1567" s="195" t="s">
        <v>4636</v>
      </c>
      <c r="C1567" s="207" t="s">
        <v>4514</v>
      </c>
      <c r="D1567" s="197" t="s">
        <v>3504</v>
      </c>
      <c r="E1567" s="230">
        <v>230000</v>
      </c>
      <c r="F1567" s="195"/>
      <c r="G1567" s="206"/>
      <c r="H1567" s="206"/>
      <c r="I1567" s="230">
        <v>230000</v>
      </c>
      <c r="J1567" s="126"/>
      <c r="K1567" s="126"/>
      <c r="L1567" s="137"/>
      <c r="M1567" s="137"/>
      <c r="N1567" s="126"/>
      <c r="O1567" s="206"/>
      <c r="P1567" s="206"/>
      <c r="Q1567" s="137"/>
      <c r="R1567" s="137"/>
      <c r="S1567" s="137"/>
    </row>
    <row r="1568" spans="1:19" ht="15.75" customHeight="1" x14ac:dyDescent="0.25">
      <c r="A1568" s="195">
        <v>62</v>
      </c>
      <c r="B1568" s="195" t="s">
        <v>4637</v>
      </c>
      <c r="C1568" s="207" t="s">
        <v>4514</v>
      </c>
      <c r="D1568" s="197" t="s">
        <v>4456</v>
      </c>
      <c r="E1568" s="230">
        <v>560000</v>
      </c>
      <c r="F1568" s="195"/>
      <c r="G1568" s="206"/>
      <c r="H1568" s="206"/>
      <c r="I1568" s="230">
        <v>560000</v>
      </c>
      <c r="J1568" s="126"/>
      <c r="K1568" s="126"/>
      <c r="L1568" s="137"/>
      <c r="M1568" s="137"/>
      <c r="N1568" s="126"/>
      <c r="O1568" s="206"/>
      <c r="P1568" s="206"/>
      <c r="Q1568" s="137"/>
      <c r="R1568" s="137"/>
      <c r="S1568" s="137"/>
    </row>
    <row r="1569" spans="1:19" ht="15.75" customHeight="1" x14ac:dyDescent="0.25">
      <c r="A1569" s="195">
        <v>63</v>
      </c>
      <c r="B1569" s="195" t="s">
        <v>4638</v>
      </c>
      <c r="C1569" s="207" t="s">
        <v>4515</v>
      </c>
      <c r="D1569" s="197" t="s">
        <v>4456</v>
      </c>
      <c r="E1569" s="230">
        <v>560000</v>
      </c>
      <c r="F1569" s="195"/>
      <c r="G1569" s="206"/>
      <c r="H1569" s="206"/>
      <c r="I1569" s="230">
        <v>560000</v>
      </c>
      <c r="J1569" s="126"/>
      <c r="K1569" s="126"/>
      <c r="L1569" s="137"/>
      <c r="M1569" s="137"/>
      <c r="N1569" s="126"/>
      <c r="O1569" s="206"/>
      <c r="P1569" s="206"/>
      <c r="Q1569" s="137"/>
      <c r="R1569" s="137"/>
      <c r="S1569" s="137"/>
    </row>
    <row r="1570" spans="1:19" ht="15.75" customHeight="1" x14ac:dyDescent="0.25">
      <c r="A1570" s="195">
        <v>64</v>
      </c>
      <c r="B1570" s="195" t="s">
        <v>4639</v>
      </c>
      <c r="C1570" s="207" t="s">
        <v>4515</v>
      </c>
      <c r="D1570" s="197" t="s">
        <v>3504</v>
      </c>
      <c r="E1570" s="230">
        <v>230000</v>
      </c>
      <c r="F1570" s="195"/>
      <c r="G1570" s="206"/>
      <c r="H1570" s="206"/>
      <c r="I1570" s="230">
        <v>230000</v>
      </c>
      <c r="J1570" s="126"/>
      <c r="K1570" s="126"/>
      <c r="L1570" s="137"/>
      <c r="M1570" s="137"/>
      <c r="N1570" s="126"/>
      <c r="O1570" s="206"/>
      <c r="P1570" s="206"/>
      <c r="Q1570" s="137"/>
      <c r="R1570" s="137"/>
      <c r="S1570" s="137"/>
    </row>
    <row r="1571" spans="1:19" ht="15.75" customHeight="1" x14ac:dyDescent="0.25">
      <c r="A1571" s="195">
        <v>65</v>
      </c>
      <c r="B1571" s="195" t="s">
        <v>4640</v>
      </c>
      <c r="C1571" s="207" t="s">
        <v>4516</v>
      </c>
      <c r="D1571" s="197" t="s">
        <v>3504</v>
      </c>
      <c r="E1571" s="230">
        <v>1840000</v>
      </c>
      <c r="F1571" s="195" t="s">
        <v>4771</v>
      </c>
      <c r="G1571" s="206"/>
      <c r="H1571" s="206"/>
      <c r="I1571" s="230">
        <v>1840000</v>
      </c>
      <c r="J1571" s="126"/>
      <c r="K1571" s="126"/>
      <c r="L1571" s="137"/>
      <c r="M1571" s="137"/>
      <c r="N1571" s="126"/>
      <c r="O1571" s="206"/>
      <c r="P1571" s="206"/>
      <c r="Q1571" s="137"/>
      <c r="R1571" s="137"/>
      <c r="S1571" s="137"/>
    </row>
    <row r="1572" spans="1:19" ht="15.75" customHeight="1" x14ac:dyDescent="0.25">
      <c r="A1572" s="195">
        <v>66</v>
      </c>
      <c r="B1572" s="195" t="s">
        <v>4641</v>
      </c>
      <c r="C1572" s="207" t="s">
        <v>4516</v>
      </c>
      <c r="D1572" s="197" t="s">
        <v>4456</v>
      </c>
      <c r="E1572" s="230">
        <v>4480000</v>
      </c>
      <c r="F1572" s="195" t="s">
        <v>4771</v>
      </c>
      <c r="G1572" s="206"/>
      <c r="H1572" s="206"/>
      <c r="I1572" s="230">
        <v>4480000</v>
      </c>
      <c r="J1572" s="126"/>
      <c r="K1572" s="126"/>
      <c r="L1572" s="137"/>
      <c r="M1572" s="137"/>
      <c r="N1572" s="126"/>
      <c r="O1572" s="206"/>
      <c r="P1572" s="206"/>
      <c r="Q1572" s="137"/>
      <c r="R1572" s="137"/>
      <c r="S1572" s="137"/>
    </row>
    <row r="1573" spans="1:19" ht="15.75" customHeight="1" x14ac:dyDescent="0.25">
      <c r="A1573" s="195">
        <v>67</v>
      </c>
      <c r="B1573" s="195" t="s">
        <v>4642</v>
      </c>
      <c r="C1573" s="207" t="s">
        <v>4517</v>
      </c>
      <c r="D1573" s="197" t="s">
        <v>3504</v>
      </c>
      <c r="E1573" s="230">
        <v>230000</v>
      </c>
      <c r="F1573" s="195"/>
      <c r="G1573" s="206"/>
      <c r="H1573" s="206"/>
      <c r="I1573" s="230">
        <v>230000</v>
      </c>
      <c r="J1573" s="126"/>
      <c r="K1573" s="126"/>
      <c r="L1573" s="137"/>
      <c r="M1573" s="137"/>
      <c r="N1573" s="126"/>
      <c r="O1573" s="206"/>
      <c r="P1573" s="206"/>
      <c r="Q1573" s="137"/>
      <c r="R1573" s="137"/>
      <c r="S1573" s="137"/>
    </row>
    <row r="1574" spans="1:19" ht="15.75" customHeight="1" x14ac:dyDescent="0.25">
      <c r="A1574" s="195">
        <v>68</v>
      </c>
      <c r="B1574" s="195" t="s">
        <v>4643</v>
      </c>
      <c r="C1574" s="207" t="s">
        <v>4517</v>
      </c>
      <c r="D1574" s="197" t="s">
        <v>4456</v>
      </c>
      <c r="E1574" s="230">
        <v>560000</v>
      </c>
      <c r="F1574" s="195"/>
      <c r="G1574" s="206"/>
      <c r="H1574" s="206"/>
      <c r="I1574" s="230">
        <v>560000</v>
      </c>
      <c r="J1574" s="126"/>
      <c r="K1574" s="126"/>
      <c r="L1574" s="137"/>
      <c r="M1574" s="137"/>
      <c r="N1574" s="126"/>
      <c r="O1574" s="206"/>
      <c r="P1574" s="206"/>
      <c r="Q1574" s="137"/>
      <c r="R1574" s="137"/>
      <c r="S1574" s="137"/>
    </row>
    <row r="1575" spans="1:19" ht="15.75" customHeight="1" x14ac:dyDescent="0.25">
      <c r="A1575" s="195">
        <v>69</v>
      </c>
      <c r="B1575" s="195" t="s">
        <v>4644</v>
      </c>
      <c r="C1575" s="207" t="s">
        <v>4518</v>
      </c>
      <c r="D1575" s="197" t="s">
        <v>3504</v>
      </c>
      <c r="E1575" s="230">
        <v>920000</v>
      </c>
      <c r="F1575" s="195" t="s">
        <v>4468</v>
      </c>
      <c r="G1575" s="206"/>
      <c r="H1575" s="206"/>
      <c r="I1575" s="230">
        <v>920000</v>
      </c>
      <c r="J1575" s="126"/>
      <c r="K1575" s="126"/>
      <c r="L1575" s="137"/>
      <c r="M1575" s="137"/>
      <c r="N1575" s="126"/>
      <c r="O1575" s="206"/>
      <c r="P1575" s="206"/>
      <c r="Q1575" s="137"/>
      <c r="R1575" s="137"/>
      <c r="S1575" s="137"/>
    </row>
    <row r="1576" spans="1:19" ht="15.75" customHeight="1" x14ac:dyDescent="0.25">
      <c r="A1576" s="195">
        <v>70</v>
      </c>
      <c r="B1576" s="195" t="s">
        <v>4645</v>
      </c>
      <c r="C1576" s="207" t="s">
        <v>4518</v>
      </c>
      <c r="D1576" s="197" t="s">
        <v>4456</v>
      </c>
      <c r="E1576" s="230">
        <v>2240000</v>
      </c>
      <c r="F1576" s="195" t="s">
        <v>4468</v>
      </c>
      <c r="G1576" s="206"/>
      <c r="H1576" s="206"/>
      <c r="I1576" s="230">
        <v>2240000</v>
      </c>
      <c r="J1576" s="126"/>
      <c r="K1576" s="126"/>
      <c r="L1576" s="137"/>
      <c r="M1576" s="137"/>
      <c r="N1576" s="126"/>
      <c r="O1576" s="206"/>
      <c r="P1576" s="206"/>
      <c r="Q1576" s="137"/>
      <c r="R1576" s="137"/>
      <c r="S1576" s="137"/>
    </row>
    <row r="1577" spans="1:19" ht="15.75" customHeight="1" x14ac:dyDescent="0.25">
      <c r="A1577" s="195">
        <v>71</v>
      </c>
      <c r="B1577" s="195" t="s">
        <v>4646</v>
      </c>
      <c r="C1577" s="207" t="s">
        <v>4519</v>
      </c>
      <c r="D1577" s="197" t="s">
        <v>3504</v>
      </c>
      <c r="E1577" s="230">
        <v>230000</v>
      </c>
      <c r="F1577" s="195"/>
      <c r="G1577" s="206"/>
      <c r="H1577" s="206"/>
      <c r="I1577" s="230">
        <v>230000</v>
      </c>
      <c r="J1577" s="126"/>
      <c r="K1577" s="126"/>
      <c r="L1577" s="137"/>
      <c r="M1577" s="137"/>
      <c r="N1577" s="126"/>
      <c r="O1577" s="206"/>
      <c r="P1577" s="206"/>
      <c r="Q1577" s="137"/>
      <c r="R1577" s="137"/>
      <c r="S1577" s="137"/>
    </row>
    <row r="1578" spans="1:19" ht="15.75" customHeight="1" x14ac:dyDescent="0.25">
      <c r="A1578" s="195">
        <v>72</v>
      </c>
      <c r="B1578" s="195" t="s">
        <v>4647</v>
      </c>
      <c r="C1578" s="207" t="s">
        <v>4519</v>
      </c>
      <c r="D1578" s="197" t="s">
        <v>4456</v>
      </c>
      <c r="E1578" s="230">
        <v>560000</v>
      </c>
      <c r="F1578" s="195"/>
      <c r="G1578" s="206"/>
      <c r="H1578" s="206"/>
      <c r="I1578" s="230">
        <v>560000</v>
      </c>
      <c r="J1578" s="126"/>
      <c r="K1578" s="126"/>
      <c r="L1578" s="137"/>
      <c r="M1578" s="137"/>
      <c r="N1578" s="126"/>
      <c r="O1578" s="206"/>
      <c r="P1578" s="206"/>
      <c r="Q1578" s="137"/>
      <c r="R1578" s="137"/>
      <c r="S1578" s="137"/>
    </row>
    <row r="1579" spans="1:19" ht="15.75" customHeight="1" x14ac:dyDescent="0.25">
      <c r="A1579" s="195">
        <v>73</v>
      </c>
      <c r="B1579" s="195" t="s">
        <v>4648</v>
      </c>
      <c r="C1579" s="207" t="s">
        <v>4520</v>
      </c>
      <c r="D1579" s="197" t="s">
        <v>3504</v>
      </c>
      <c r="E1579" s="230">
        <v>230000</v>
      </c>
      <c r="F1579" s="195"/>
      <c r="G1579" s="206"/>
      <c r="H1579" s="206"/>
      <c r="I1579" s="230">
        <v>230000</v>
      </c>
      <c r="J1579" s="126"/>
      <c r="K1579" s="126"/>
      <c r="L1579" s="137"/>
      <c r="M1579" s="137"/>
      <c r="N1579" s="126"/>
      <c r="O1579" s="206"/>
      <c r="P1579" s="206"/>
      <c r="Q1579" s="137"/>
      <c r="R1579" s="137"/>
      <c r="S1579" s="137"/>
    </row>
    <row r="1580" spans="1:19" ht="15.75" customHeight="1" x14ac:dyDescent="0.25">
      <c r="A1580" s="195">
        <v>74</v>
      </c>
      <c r="B1580" s="195" t="s">
        <v>4649</v>
      </c>
      <c r="C1580" s="207" t="s">
        <v>4520</v>
      </c>
      <c r="D1580" s="197" t="s">
        <v>4456</v>
      </c>
      <c r="E1580" s="230">
        <v>560000</v>
      </c>
      <c r="F1580" s="195"/>
      <c r="G1580" s="206"/>
      <c r="H1580" s="206"/>
      <c r="I1580" s="230">
        <v>560000</v>
      </c>
      <c r="J1580" s="126"/>
      <c r="K1580" s="126"/>
      <c r="L1580" s="137"/>
      <c r="M1580" s="137"/>
      <c r="N1580" s="126"/>
      <c r="O1580" s="206"/>
      <c r="P1580" s="206"/>
      <c r="Q1580" s="137"/>
      <c r="R1580" s="137"/>
      <c r="S1580" s="137"/>
    </row>
    <row r="1581" spans="1:19" ht="15.75" customHeight="1" x14ac:dyDescent="0.25">
      <c r="A1581" s="195">
        <v>75</v>
      </c>
      <c r="B1581" s="195" t="s">
        <v>4650</v>
      </c>
      <c r="C1581" s="207" t="s">
        <v>4521</v>
      </c>
      <c r="D1581" s="197" t="s">
        <v>4522</v>
      </c>
      <c r="E1581" s="230">
        <v>845000</v>
      </c>
      <c r="F1581" s="195"/>
      <c r="G1581" s="206"/>
      <c r="H1581" s="206"/>
      <c r="I1581" s="230">
        <v>845000</v>
      </c>
      <c r="J1581" s="126"/>
      <c r="K1581" s="126"/>
      <c r="L1581" s="137"/>
      <c r="M1581" s="137"/>
      <c r="N1581" s="126"/>
      <c r="O1581" s="206"/>
      <c r="P1581" s="206"/>
      <c r="Q1581" s="137"/>
      <c r="R1581" s="137"/>
      <c r="S1581" s="137"/>
    </row>
    <row r="1582" spans="1:19" ht="15.75" customHeight="1" x14ac:dyDescent="0.25">
      <c r="A1582" s="195">
        <v>76</v>
      </c>
      <c r="B1582" s="195" t="s">
        <v>4651</v>
      </c>
      <c r="C1582" s="207" t="s">
        <v>4523</v>
      </c>
      <c r="D1582" s="197" t="s">
        <v>4456</v>
      </c>
      <c r="E1582" s="230">
        <v>560000</v>
      </c>
      <c r="F1582" s="195"/>
      <c r="G1582" s="206"/>
      <c r="H1582" s="206"/>
      <c r="I1582" s="230">
        <v>560000</v>
      </c>
      <c r="J1582" s="126"/>
      <c r="K1582" s="126"/>
      <c r="L1582" s="137"/>
      <c r="M1582" s="137"/>
      <c r="N1582" s="126"/>
      <c r="O1582" s="206"/>
      <c r="P1582" s="206"/>
      <c r="Q1582" s="137"/>
      <c r="R1582" s="137"/>
      <c r="S1582" s="137"/>
    </row>
    <row r="1583" spans="1:19" ht="15.75" customHeight="1" x14ac:dyDescent="0.25">
      <c r="A1583" s="195">
        <v>77</v>
      </c>
      <c r="B1583" s="195" t="s">
        <v>4652</v>
      </c>
      <c r="C1583" s="207" t="s">
        <v>4523</v>
      </c>
      <c r="D1583" s="197" t="s">
        <v>3504</v>
      </c>
      <c r="E1583" s="230">
        <v>230000</v>
      </c>
      <c r="F1583" s="195"/>
      <c r="G1583" s="206"/>
      <c r="H1583" s="206"/>
      <c r="I1583" s="230">
        <v>230000</v>
      </c>
      <c r="J1583" s="126"/>
      <c r="K1583" s="126"/>
      <c r="L1583" s="137"/>
      <c r="M1583" s="137"/>
      <c r="N1583" s="126"/>
      <c r="O1583" s="206"/>
      <c r="P1583" s="206"/>
      <c r="Q1583" s="137"/>
      <c r="R1583" s="137"/>
      <c r="S1583" s="137"/>
    </row>
    <row r="1584" spans="1:19" ht="15.75" customHeight="1" x14ac:dyDescent="0.25">
      <c r="A1584" s="195">
        <v>78</v>
      </c>
      <c r="B1584" s="195" t="s">
        <v>4653</v>
      </c>
      <c r="C1584" s="207" t="s">
        <v>4524</v>
      </c>
      <c r="D1584" s="197" t="s">
        <v>3504</v>
      </c>
      <c r="E1584" s="230">
        <v>230000</v>
      </c>
      <c r="F1584" s="195"/>
      <c r="G1584" s="206"/>
      <c r="H1584" s="206"/>
      <c r="I1584" s="230">
        <v>230000</v>
      </c>
      <c r="J1584" s="126"/>
      <c r="K1584" s="126"/>
      <c r="L1584" s="137"/>
      <c r="M1584" s="137"/>
      <c r="N1584" s="126"/>
      <c r="O1584" s="206"/>
      <c r="P1584" s="206"/>
      <c r="Q1584" s="137"/>
      <c r="R1584" s="137"/>
      <c r="S1584" s="137"/>
    </row>
    <row r="1585" spans="1:19" ht="15.75" customHeight="1" x14ac:dyDescent="0.25">
      <c r="A1585" s="195">
        <v>79</v>
      </c>
      <c r="B1585" s="195" t="s">
        <v>4654</v>
      </c>
      <c r="C1585" s="207" t="s">
        <v>4524</v>
      </c>
      <c r="D1585" s="197" t="s">
        <v>4456</v>
      </c>
      <c r="E1585" s="230">
        <v>560000</v>
      </c>
      <c r="F1585" s="195"/>
      <c r="G1585" s="206"/>
      <c r="H1585" s="206"/>
      <c r="I1585" s="230">
        <v>560000</v>
      </c>
      <c r="J1585" s="126"/>
      <c r="K1585" s="126"/>
      <c r="L1585" s="137"/>
      <c r="M1585" s="137"/>
      <c r="N1585" s="126"/>
      <c r="O1585" s="206"/>
      <c r="P1585" s="206"/>
      <c r="Q1585" s="137"/>
      <c r="R1585" s="137"/>
      <c r="S1585" s="137"/>
    </row>
    <row r="1586" spans="1:19" ht="15.75" customHeight="1" x14ac:dyDescent="0.25">
      <c r="A1586" s="195">
        <v>80</v>
      </c>
      <c r="B1586" s="195" t="s">
        <v>4655</v>
      </c>
      <c r="C1586" s="207" t="s">
        <v>4525</v>
      </c>
      <c r="D1586" s="197" t="s">
        <v>3504</v>
      </c>
      <c r="E1586" s="230">
        <v>690000</v>
      </c>
      <c r="F1586" s="195" t="s">
        <v>4470</v>
      </c>
      <c r="G1586" s="206"/>
      <c r="H1586" s="206"/>
      <c r="I1586" s="230">
        <v>690000</v>
      </c>
      <c r="J1586" s="126"/>
      <c r="K1586" s="126"/>
      <c r="L1586" s="137"/>
      <c r="M1586" s="137"/>
      <c r="N1586" s="126"/>
      <c r="O1586" s="206"/>
      <c r="P1586" s="206"/>
      <c r="Q1586" s="137"/>
      <c r="R1586" s="137"/>
      <c r="S1586" s="137"/>
    </row>
    <row r="1587" spans="1:19" ht="15.75" customHeight="1" x14ac:dyDescent="0.25">
      <c r="A1587" s="195">
        <v>81</v>
      </c>
      <c r="B1587" s="195" t="s">
        <v>4656</v>
      </c>
      <c r="C1587" s="207" t="s">
        <v>4525</v>
      </c>
      <c r="D1587" s="197" t="s">
        <v>4456</v>
      </c>
      <c r="E1587" s="230">
        <v>1680000</v>
      </c>
      <c r="F1587" s="195" t="s">
        <v>4470</v>
      </c>
      <c r="G1587" s="206"/>
      <c r="H1587" s="206"/>
      <c r="I1587" s="230">
        <v>1680000</v>
      </c>
      <c r="J1587" s="126"/>
      <c r="K1587" s="126"/>
      <c r="L1587" s="137"/>
      <c r="M1587" s="137"/>
      <c r="N1587" s="126"/>
      <c r="O1587" s="206"/>
      <c r="P1587" s="206"/>
      <c r="Q1587" s="137"/>
      <c r="R1587" s="137"/>
      <c r="S1587" s="137"/>
    </row>
    <row r="1588" spans="1:19" ht="15.75" customHeight="1" x14ac:dyDescent="0.25">
      <c r="A1588" s="195">
        <v>82</v>
      </c>
      <c r="B1588" s="195" t="s">
        <v>4657</v>
      </c>
      <c r="C1588" s="207" t="s">
        <v>4526</v>
      </c>
      <c r="D1588" s="197" t="s">
        <v>3504</v>
      </c>
      <c r="E1588" s="230">
        <v>1150000</v>
      </c>
      <c r="F1588" s="195" t="s">
        <v>4772</v>
      </c>
      <c r="G1588" s="206"/>
      <c r="H1588" s="206"/>
      <c r="I1588" s="230">
        <v>1150000</v>
      </c>
      <c r="J1588" s="126"/>
      <c r="K1588" s="126"/>
      <c r="L1588" s="137"/>
      <c r="M1588" s="137"/>
      <c r="N1588" s="126"/>
      <c r="O1588" s="206"/>
      <c r="P1588" s="206"/>
      <c r="Q1588" s="137"/>
      <c r="R1588" s="137"/>
      <c r="S1588" s="137"/>
    </row>
    <row r="1589" spans="1:19" ht="15.75" customHeight="1" x14ac:dyDescent="0.25">
      <c r="A1589" s="195">
        <v>83</v>
      </c>
      <c r="B1589" s="195" t="s">
        <v>4658</v>
      </c>
      <c r="C1589" s="207" t="s">
        <v>4526</v>
      </c>
      <c r="D1589" s="197" t="s">
        <v>4456</v>
      </c>
      <c r="E1589" s="230">
        <v>2800000</v>
      </c>
      <c r="F1589" s="195" t="s">
        <v>4772</v>
      </c>
      <c r="G1589" s="206"/>
      <c r="H1589" s="206"/>
      <c r="I1589" s="230">
        <v>2800000</v>
      </c>
      <c r="J1589" s="126"/>
      <c r="K1589" s="126"/>
      <c r="L1589" s="137"/>
      <c r="M1589" s="137"/>
      <c r="N1589" s="126"/>
      <c r="O1589" s="206"/>
      <c r="P1589" s="206"/>
      <c r="Q1589" s="137"/>
      <c r="R1589" s="137"/>
      <c r="S1589" s="137"/>
    </row>
    <row r="1590" spans="1:19" ht="15.75" customHeight="1" x14ac:dyDescent="0.25">
      <c r="A1590" s="195">
        <v>84</v>
      </c>
      <c r="B1590" s="195" t="s">
        <v>4659</v>
      </c>
      <c r="C1590" s="207" t="s">
        <v>4527</v>
      </c>
      <c r="D1590" s="197" t="s">
        <v>3504</v>
      </c>
      <c r="E1590" s="230">
        <v>230000</v>
      </c>
      <c r="F1590" s="195"/>
      <c r="G1590" s="206"/>
      <c r="H1590" s="206"/>
      <c r="I1590" s="230">
        <v>230000</v>
      </c>
      <c r="J1590" s="126"/>
      <c r="K1590" s="126"/>
      <c r="L1590" s="137"/>
      <c r="M1590" s="137"/>
      <c r="N1590" s="126"/>
      <c r="O1590" s="206"/>
      <c r="P1590" s="206"/>
      <c r="Q1590" s="137"/>
      <c r="R1590" s="137"/>
      <c r="S1590" s="137"/>
    </row>
    <row r="1591" spans="1:19" ht="15.75" customHeight="1" x14ac:dyDescent="0.25">
      <c r="A1591" s="195">
        <v>85</v>
      </c>
      <c r="B1591" s="195" t="s">
        <v>4660</v>
      </c>
      <c r="C1591" s="207" t="s">
        <v>4527</v>
      </c>
      <c r="D1591" s="197" t="s">
        <v>4456</v>
      </c>
      <c r="E1591" s="230">
        <v>560000</v>
      </c>
      <c r="F1591" s="195"/>
      <c r="G1591" s="206"/>
      <c r="H1591" s="206"/>
      <c r="I1591" s="230">
        <v>560000</v>
      </c>
      <c r="J1591" s="126"/>
      <c r="K1591" s="126"/>
      <c r="L1591" s="137"/>
      <c r="M1591" s="137"/>
      <c r="N1591" s="126"/>
      <c r="O1591" s="206"/>
      <c r="P1591" s="206"/>
      <c r="Q1591" s="137"/>
      <c r="R1591" s="137"/>
      <c r="S1591" s="137"/>
    </row>
    <row r="1592" spans="1:19" ht="15.75" customHeight="1" x14ac:dyDescent="0.25">
      <c r="A1592" s="195">
        <v>86</v>
      </c>
      <c r="B1592" s="195" t="s">
        <v>4661</v>
      </c>
      <c r="C1592" s="207" t="s">
        <v>4528</v>
      </c>
      <c r="D1592" s="197" t="s">
        <v>4774</v>
      </c>
      <c r="E1592" s="230">
        <v>640000</v>
      </c>
      <c r="F1592" s="195"/>
      <c r="G1592" s="206"/>
      <c r="H1592" s="206"/>
      <c r="I1592" s="230">
        <v>640000</v>
      </c>
      <c r="J1592" s="126"/>
      <c r="K1592" s="126"/>
      <c r="L1592" s="137"/>
      <c r="M1592" s="137"/>
      <c r="N1592" s="126"/>
      <c r="O1592" s="206"/>
      <c r="P1592" s="206"/>
      <c r="Q1592" s="137"/>
      <c r="R1592" s="137"/>
      <c r="S1592" s="137"/>
    </row>
    <row r="1593" spans="1:19" ht="15.75" customHeight="1" x14ac:dyDescent="0.25">
      <c r="A1593" s="195">
        <v>87</v>
      </c>
      <c r="B1593" s="195" t="s">
        <v>4662</v>
      </c>
      <c r="C1593" s="207" t="s">
        <v>4529</v>
      </c>
      <c r="D1593" s="197" t="s">
        <v>3504</v>
      </c>
      <c r="E1593" s="230">
        <v>230000</v>
      </c>
      <c r="F1593" s="195"/>
      <c r="G1593" s="206"/>
      <c r="H1593" s="206"/>
      <c r="I1593" s="230">
        <v>230000</v>
      </c>
      <c r="J1593" s="126"/>
      <c r="K1593" s="126"/>
      <c r="L1593" s="137"/>
      <c r="M1593" s="137"/>
      <c r="N1593" s="126"/>
      <c r="O1593" s="206"/>
      <c r="P1593" s="206"/>
      <c r="Q1593" s="137"/>
      <c r="R1593" s="137"/>
      <c r="S1593" s="137"/>
    </row>
    <row r="1594" spans="1:19" ht="15.75" customHeight="1" x14ac:dyDescent="0.25">
      <c r="A1594" s="195">
        <v>88</v>
      </c>
      <c r="B1594" s="195" t="s">
        <v>4663</v>
      </c>
      <c r="C1594" s="207" t="s">
        <v>4529</v>
      </c>
      <c r="D1594" s="197" t="s">
        <v>4456</v>
      </c>
      <c r="E1594" s="230">
        <v>560000</v>
      </c>
      <c r="F1594" s="195"/>
      <c r="G1594" s="206"/>
      <c r="H1594" s="206"/>
      <c r="I1594" s="230">
        <v>560000</v>
      </c>
      <c r="J1594" s="126"/>
      <c r="K1594" s="126"/>
      <c r="L1594" s="137"/>
      <c r="M1594" s="137"/>
      <c r="N1594" s="126"/>
      <c r="O1594" s="206"/>
      <c r="P1594" s="206"/>
      <c r="Q1594" s="137"/>
      <c r="R1594" s="137"/>
      <c r="S1594" s="137"/>
    </row>
    <row r="1595" spans="1:19" ht="15.75" customHeight="1" x14ac:dyDescent="0.25">
      <c r="A1595" s="195">
        <v>89</v>
      </c>
      <c r="B1595" s="195" t="s">
        <v>4664</v>
      </c>
      <c r="C1595" s="207" t="s">
        <v>4530</v>
      </c>
      <c r="D1595" s="197" t="s">
        <v>4774</v>
      </c>
      <c r="E1595" s="230">
        <v>640000</v>
      </c>
      <c r="F1595" s="195"/>
      <c r="G1595" s="206"/>
      <c r="H1595" s="206"/>
      <c r="I1595" s="230">
        <v>640000</v>
      </c>
      <c r="J1595" s="126"/>
      <c r="K1595" s="126"/>
      <c r="L1595" s="137"/>
      <c r="M1595" s="137"/>
      <c r="N1595" s="126"/>
      <c r="O1595" s="206"/>
      <c r="P1595" s="206"/>
      <c r="Q1595" s="137"/>
      <c r="R1595" s="137"/>
      <c r="S1595" s="137"/>
    </row>
    <row r="1596" spans="1:19" ht="15.75" customHeight="1" x14ac:dyDescent="0.25">
      <c r="A1596" s="195">
        <v>90</v>
      </c>
      <c r="B1596" s="195" t="s">
        <v>4665</v>
      </c>
      <c r="C1596" s="207" t="s">
        <v>4531</v>
      </c>
      <c r="D1596" s="197" t="s">
        <v>4456</v>
      </c>
      <c r="E1596" s="230">
        <v>560000</v>
      </c>
      <c r="F1596" s="195"/>
      <c r="G1596" s="206"/>
      <c r="H1596" s="206"/>
      <c r="I1596" s="230">
        <v>560000</v>
      </c>
      <c r="J1596" s="126"/>
      <c r="K1596" s="126"/>
      <c r="L1596" s="137"/>
      <c r="M1596" s="137"/>
      <c r="N1596" s="126"/>
      <c r="O1596" s="206"/>
      <c r="P1596" s="206"/>
      <c r="Q1596" s="137"/>
      <c r="R1596" s="137"/>
      <c r="S1596" s="137"/>
    </row>
    <row r="1597" spans="1:19" ht="15.75" customHeight="1" x14ac:dyDescent="0.25">
      <c r="A1597" s="195">
        <v>91</v>
      </c>
      <c r="B1597" s="195" t="s">
        <v>4666</v>
      </c>
      <c r="C1597" s="207" t="s">
        <v>4531</v>
      </c>
      <c r="D1597" s="197" t="s">
        <v>3504</v>
      </c>
      <c r="E1597" s="230">
        <v>230000</v>
      </c>
      <c r="F1597" s="195"/>
      <c r="G1597" s="206"/>
      <c r="H1597" s="206"/>
      <c r="I1597" s="230">
        <v>230000</v>
      </c>
      <c r="J1597" s="126"/>
      <c r="K1597" s="126"/>
      <c r="L1597" s="137"/>
      <c r="M1597" s="137"/>
      <c r="N1597" s="126"/>
      <c r="O1597" s="206"/>
      <c r="P1597" s="206"/>
      <c r="Q1597" s="137"/>
      <c r="R1597" s="137"/>
      <c r="S1597" s="137"/>
    </row>
    <row r="1598" spans="1:19" ht="15.75" customHeight="1" x14ac:dyDescent="0.25">
      <c r="A1598" s="195">
        <v>92</v>
      </c>
      <c r="B1598" s="195" t="s">
        <v>4667</v>
      </c>
      <c r="C1598" s="207" t="s">
        <v>4532</v>
      </c>
      <c r="D1598" s="197" t="s">
        <v>3504</v>
      </c>
      <c r="E1598" s="230">
        <v>690000</v>
      </c>
      <c r="F1598" s="195" t="s">
        <v>4470</v>
      </c>
      <c r="G1598" s="206"/>
      <c r="H1598" s="206"/>
      <c r="I1598" s="230">
        <v>690000</v>
      </c>
      <c r="J1598" s="126"/>
      <c r="K1598" s="126"/>
      <c r="L1598" s="137"/>
      <c r="M1598" s="137"/>
      <c r="N1598" s="126"/>
      <c r="O1598" s="206"/>
      <c r="P1598" s="206"/>
      <c r="Q1598" s="137"/>
      <c r="R1598" s="137"/>
      <c r="S1598" s="137"/>
    </row>
    <row r="1599" spans="1:19" ht="15.75" customHeight="1" x14ac:dyDescent="0.25">
      <c r="A1599" s="195">
        <v>93</v>
      </c>
      <c r="B1599" s="195" t="s">
        <v>4668</v>
      </c>
      <c r="C1599" s="207" t="s">
        <v>4532</v>
      </c>
      <c r="D1599" s="197" t="s">
        <v>4456</v>
      </c>
      <c r="E1599" s="230">
        <v>1680000</v>
      </c>
      <c r="F1599" s="195" t="s">
        <v>4470</v>
      </c>
      <c r="G1599" s="206"/>
      <c r="H1599" s="206"/>
      <c r="I1599" s="230">
        <v>1680000</v>
      </c>
      <c r="J1599" s="126"/>
      <c r="K1599" s="126"/>
      <c r="L1599" s="137"/>
      <c r="M1599" s="137"/>
      <c r="N1599" s="126"/>
      <c r="O1599" s="206"/>
      <c r="P1599" s="206"/>
      <c r="Q1599" s="137"/>
      <c r="R1599" s="137"/>
      <c r="S1599" s="137"/>
    </row>
    <row r="1600" spans="1:19" ht="15.75" customHeight="1" x14ac:dyDescent="0.25">
      <c r="A1600" s="195">
        <v>94</v>
      </c>
      <c r="B1600" s="195" t="s">
        <v>4669</v>
      </c>
      <c r="C1600" s="207" t="s">
        <v>4533</v>
      </c>
      <c r="D1600" s="197" t="s">
        <v>4456</v>
      </c>
      <c r="E1600" s="230">
        <v>560000</v>
      </c>
      <c r="F1600" s="195"/>
      <c r="G1600" s="206"/>
      <c r="H1600" s="206"/>
      <c r="I1600" s="230">
        <v>560000</v>
      </c>
      <c r="J1600" s="126"/>
      <c r="K1600" s="126"/>
      <c r="L1600" s="137"/>
      <c r="M1600" s="137"/>
      <c r="N1600" s="126"/>
      <c r="O1600" s="206"/>
      <c r="P1600" s="206"/>
      <c r="Q1600" s="137"/>
      <c r="R1600" s="137"/>
      <c r="S1600" s="137"/>
    </row>
    <row r="1601" spans="1:19" ht="15.75" customHeight="1" x14ac:dyDescent="0.25">
      <c r="A1601" s="195">
        <v>95</v>
      </c>
      <c r="B1601" s="195" t="s">
        <v>4670</v>
      </c>
      <c r="C1601" s="207" t="s">
        <v>4533</v>
      </c>
      <c r="D1601" s="197" t="s">
        <v>3504</v>
      </c>
      <c r="E1601" s="230">
        <v>230000</v>
      </c>
      <c r="F1601" s="195"/>
      <c r="G1601" s="206"/>
      <c r="H1601" s="206"/>
      <c r="I1601" s="230">
        <v>230000</v>
      </c>
      <c r="J1601" s="126"/>
      <c r="K1601" s="126"/>
      <c r="L1601" s="137"/>
      <c r="M1601" s="137"/>
      <c r="N1601" s="126"/>
      <c r="O1601" s="206"/>
      <c r="P1601" s="206"/>
      <c r="Q1601" s="137"/>
      <c r="R1601" s="137"/>
      <c r="S1601" s="137"/>
    </row>
    <row r="1602" spans="1:19" ht="15.75" customHeight="1" x14ac:dyDescent="0.25">
      <c r="A1602" s="195">
        <v>96</v>
      </c>
      <c r="B1602" s="195" t="s">
        <v>4671</v>
      </c>
      <c r="C1602" s="207" t="s">
        <v>4534</v>
      </c>
      <c r="D1602" s="197" t="s">
        <v>3504</v>
      </c>
      <c r="E1602" s="230">
        <v>230000</v>
      </c>
      <c r="F1602" s="195"/>
      <c r="G1602" s="206"/>
      <c r="H1602" s="206"/>
      <c r="I1602" s="230">
        <v>230000</v>
      </c>
      <c r="J1602" s="126"/>
      <c r="K1602" s="126"/>
      <c r="L1602" s="137"/>
      <c r="M1602" s="137"/>
      <c r="N1602" s="126"/>
      <c r="O1602" s="206"/>
      <c r="P1602" s="206"/>
      <c r="Q1602" s="137"/>
      <c r="R1602" s="137"/>
      <c r="S1602" s="137"/>
    </row>
    <row r="1603" spans="1:19" ht="15.75" customHeight="1" x14ac:dyDescent="0.25">
      <c r="A1603" s="195">
        <v>97</v>
      </c>
      <c r="B1603" s="195" t="s">
        <v>4672</v>
      </c>
      <c r="C1603" s="207" t="s">
        <v>4534</v>
      </c>
      <c r="D1603" s="197" t="s">
        <v>4456</v>
      </c>
      <c r="E1603" s="230">
        <v>560000</v>
      </c>
      <c r="F1603" s="195"/>
      <c r="G1603" s="206"/>
      <c r="H1603" s="206"/>
      <c r="I1603" s="230">
        <v>560000</v>
      </c>
      <c r="J1603" s="126"/>
      <c r="K1603" s="126"/>
      <c r="L1603" s="137"/>
      <c r="M1603" s="137"/>
      <c r="N1603" s="126"/>
      <c r="O1603" s="206"/>
      <c r="P1603" s="206"/>
      <c r="Q1603" s="137"/>
      <c r="R1603" s="137"/>
      <c r="S1603" s="137"/>
    </row>
    <row r="1604" spans="1:19" ht="15.75" customHeight="1" x14ac:dyDescent="0.25">
      <c r="A1604" s="195">
        <v>98</v>
      </c>
      <c r="B1604" s="195" t="s">
        <v>4673</v>
      </c>
      <c r="C1604" s="207" t="s">
        <v>4535</v>
      </c>
      <c r="D1604" s="197" t="s">
        <v>4456</v>
      </c>
      <c r="E1604" s="230">
        <v>560000</v>
      </c>
      <c r="F1604" s="195"/>
      <c r="G1604" s="206"/>
      <c r="H1604" s="206"/>
      <c r="I1604" s="230">
        <v>560000</v>
      </c>
      <c r="J1604" s="126"/>
      <c r="K1604" s="126"/>
      <c r="L1604" s="137"/>
      <c r="M1604" s="137"/>
      <c r="N1604" s="126"/>
      <c r="O1604" s="206"/>
      <c r="P1604" s="206"/>
      <c r="Q1604" s="137"/>
      <c r="R1604" s="137"/>
      <c r="S1604" s="137"/>
    </row>
    <row r="1605" spans="1:19" ht="15.75" customHeight="1" x14ac:dyDescent="0.25">
      <c r="A1605" s="195">
        <v>99</v>
      </c>
      <c r="B1605" s="195" t="s">
        <v>4674</v>
      </c>
      <c r="C1605" s="207" t="s">
        <v>4535</v>
      </c>
      <c r="D1605" s="197" t="s">
        <v>3504</v>
      </c>
      <c r="E1605" s="230">
        <v>230000</v>
      </c>
      <c r="F1605" s="195"/>
      <c r="G1605" s="206"/>
      <c r="H1605" s="206"/>
      <c r="I1605" s="230">
        <v>230000</v>
      </c>
      <c r="J1605" s="126"/>
      <c r="K1605" s="126"/>
      <c r="L1605" s="137"/>
      <c r="M1605" s="137"/>
      <c r="N1605" s="126"/>
      <c r="O1605" s="206"/>
      <c r="P1605" s="206"/>
      <c r="Q1605" s="137"/>
      <c r="R1605" s="137"/>
      <c r="S1605" s="137"/>
    </row>
    <row r="1606" spans="1:19" ht="15.75" customHeight="1" x14ac:dyDescent="0.25">
      <c r="A1606" s="195">
        <v>100</v>
      </c>
      <c r="B1606" s="195" t="s">
        <v>4675</v>
      </c>
      <c r="C1606" s="207" t="s">
        <v>2539</v>
      </c>
      <c r="D1606" s="197" t="s">
        <v>3504</v>
      </c>
      <c r="E1606" s="230">
        <v>230000</v>
      </c>
      <c r="F1606" s="195"/>
      <c r="G1606" s="206"/>
      <c r="H1606" s="206"/>
      <c r="I1606" s="230">
        <v>230000</v>
      </c>
      <c r="J1606" s="126"/>
      <c r="K1606" s="126"/>
      <c r="L1606" s="137"/>
      <c r="M1606" s="137"/>
      <c r="N1606" s="126"/>
      <c r="O1606" s="206"/>
      <c r="P1606" s="206"/>
      <c r="Q1606" s="137"/>
      <c r="R1606" s="137"/>
      <c r="S1606" s="137"/>
    </row>
    <row r="1607" spans="1:19" ht="15.75" customHeight="1" x14ac:dyDescent="0.25">
      <c r="A1607" s="195">
        <v>101</v>
      </c>
      <c r="B1607" s="195" t="s">
        <v>4676</v>
      </c>
      <c r="C1607" s="207" t="s">
        <v>2539</v>
      </c>
      <c r="D1607" s="197" t="s">
        <v>4456</v>
      </c>
      <c r="E1607" s="230">
        <v>560000</v>
      </c>
      <c r="F1607" s="195"/>
      <c r="G1607" s="206"/>
      <c r="H1607" s="206"/>
      <c r="I1607" s="230">
        <v>560000</v>
      </c>
      <c r="J1607" s="126"/>
      <c r="K1607" s="126"/>
      <c r="L1607" s="137"/>
      <c r="M1607" s="137"/>
      <c r="N1607" s="126"/>
      <c r="O1607" s="206"/>
      <c r="P1607" s="206"/>
      <c r="Q1607" s="137"/>
      <c r="R1607" s="137"/>
      <c r="S1607" s="137"/>
    </row>
    <row r="1608" spans="1:19" ht="15.75" customHeight="1" x14ac:dyDescent="0.25">
      <c r="A1608" s="195">
        <v>102</v>
      </c>
      <c r="B1608" s="195" t="s">
        <v>4677</v>
      </c>
      <c r="C1608" s="207" t="s">
        <v>4536</v>
      </c>
      <c r="D1608" s="197" t="s">
        <v>3504</v>
      </c>
      <c r="E1608" s="230">
        <v>690000</v>
      </c>
      <c r="F1608" s="195" t="s">
        <v>4470</v>
      </c>
      <c r="G1608" s="206"/>
      <c r="H1608" s="206"/>
      <c r="I1608" s="230">
        <v>690000</v>
      </c>
      <c r="J1608" s="126"/>
      <c r="K1608" s="126"/>
      <c r="L1608" s="137"/>
      <c r="M1608" s="137"/>
      <c r="N1608" s="126"/>
      <c r="O1608" s="206"/>
      <c r="P1608" s="206"/>
      <c r="Q1608" s="137"/>
      <c r="R1608" s="137"/>
      <c r="S1608" s="137"/>
    </row>
    <row r="1609" spans="1:19" ht="15.75" customHeight="1" x14ac:dyDescent="0.25">
      <c r="A1609" s="195">
        <v>103</v>
      </c>
      <c r="B1609" s="195" t="s">
        <v>4678</v>
      </c>
      <c r="C1609" s="207" t="s">
        <v>4536</v>
      </c>
      <c r="D1609" s="197" t="s">
        <v>4456</v>
      </c>
      <c r="E1609" s="230">
        <v>1680000</v>
      </c>
      <c r="F1609" s="195" t="s">
        <v>4470</v>
      </c>
      <c r="G1609" s="206"/>
      <c r="H1609" s="206"/>
      <c r="I1609" s="230">
        <v>1680000</v>
      </c>
      <c r="J1609" s="126"/>
      <c r="K1609" s="126"/>
      <c r="L1609" s="137"/>
      <c r="M1609" s="137"/>
      <c r="N1609" s="126"/>
      <c r="O1609" s="206"/>
      <c r="P1609" s="206"/>
      <c r="Q1609" s="137"/>
      <c r="R1609" s="137"/>
      <c r="S1609" s="137"/>
    </row>
    <row r="1610" spans="1:19" ht="15.75" customHeight="1" x14ac:dyDescent="0.25">
      <c r="A1610" s="195">
        <v>104</v>
      </c>
      <c r="B1610" s="195" t="s">
        <v>4679</v>
      </c>
      <c r="C1610" s="207" t="s">
        <v>4537</v>
      </c>
      <c r="D1610" s="197" t="s">
        <v>4456</v>
      </c>
      <c r="E1610" s="230">
        <v>560000</v>
      </c>
      <c r="F1610" s="195"/>
      <c r="G1610" s="206"/>
      <c r="H1610" s="206"/>
      <c r="I1610" s="230">
        <v>560000</v>
      </c>
      <c r="J1610" s="126"/>
      <c r="K1610" s="126"/>
      <c r="L1610" s="137"/>
      <c r="M1610" s="137"/>
      <c r="N1610" s="126"/>
      <c r="O1610" s="206"/>
      <c r="P1610" s="206"/>
      <c r="Q1610" s="137"/>
      <c r="R1610" s="137"/>
      <c r="S1610" s="137"/>
    </row>
    <row r="1611" spans="1:19" ht="15.75" customHeight="1" x14ac:dyDescent="0.25">
      <c r="A1611" s="195">
        <v>105</v>
      </c>
      <c r="B1611" s="195" t="s">
        <v>4680</v>
      </c>
      <c r="C1611" s="207" t="s">
        <v>4537</v>
      </c>
      <c r="D1611" s="197" t="s">
        <v>3504</v>
      </c>
      <c r="E1611" s="230">
        <v>230000</v>
      </c>
      <c r="F1611" s="195"/>
      <c r="G1611" s="206"/>
      <c r="H1611" s="206"/>
      <c r="I1611" s="230">
        <v>230000</v>
      </c>
      <c r="J1611" s="126"/>
      <c r="K1611" s="126"/>
      <c r="L1611" s="137"/>
      <c r="M1611" s="137"/>
      <c r="N1611" s="126"/>
      <c r="O1611" s="206"/>
      <c r="P1611" s="206"/>
      <c r="Q1611" s="137"/>
      <c r="R1611" s="137"/>
      <c r="S1611" s="137"/>
    </row>
    <row r="1612" spans="1:19" ht="15.75" customHeight="1" x14ac:dyDescent="0.25">
      <c r="A1612" s="195">
        <v>106</v>
      </c>
      <c r="B1612" s="195" t="s">
        <v>4681</v>
      </c>
      <c r="C1612" s="207" t="s">
        <v>4538</v>
      </c>
      <c r="D1612" s="197" t="s">
        <v>3504</v>
      </c>
      <c r="E1612" s="230">
        <v>230000</v>
      </c>
      <c r="F1612" s="195"/>
      <c r="G1612" s="206"/>
      <c r="H1612" s="206"/>
      <c r="I1612" s="230">
        <v>230000</v>
      </c>
      <c r="J1612" s="126"/>
      <c r="K1612" s="126"/>
      <c r="L1612" s="137"/>
      <c r="M1612" s="137"/>
      <c r="N1612" s="126"/>
      <c r="O1612" s="206"/>
      <c r="P1612" s="206"/>
      <c r="Q1612" s="137"/>
      <c r="R1612" s="137"/>
      <c r="S1612" s="137"/>
    </row>
    <row r="1613" spans="1:19" ht="15.75" customHeight="1" x14ac:dyDescent="0.25">
      <c r="A1613" s="195">
        <v>107</v>
      </c>
      <c r="B1613" s="195" t="s">
        <v>4682</v>
      </c>
      <c r="C1613" s="207" t="s">
        <v>4538</v>
      </c>
      <c r="D1613" s="197" t="s">
        <v>4456</v>
      </c>
      <c r="E1613" s="230">
        <v>560000</v>
      </c>
      <c r="F1613" s="195"/>
      <c r="G1613" s="206"/>
      <c r="H1613" s="206"/>
      <c r="I1613" s="230">
        <v>560000</v>
      </c>
      <c r="J1613" s="126"/>
      <c r="K1613" s="126"/>
      <c r="L1613" s="137"/>
      <c r="M1613" s="137"/>
      <c r="N1613" s="126"/>
      <c r="O1613" s="206"/>
      <c r="P1613" s="206"/>
      <c r="Q1613" s="137"/>
      <c r="R1613" s="137"/>
      <c r="S1613" s="137"/>
    </row>
    <row r="1614" spans="1:19" ht="15.75" customHeight="1" x14ac:dyDescent="0.25">
      <c r="A1614" s="195">
        <v>108</v>
      </c>
      <c r="B1614" s="195" t="s">
        <v>4683</v>
      </c>
      <c r="C1614" s="207" t="s">
        <v>4539</v>
      </c>
      <c r="D1614" s="197" t="s">
        <v>4456</v>
      </c>
      <c r="E1614" s="230">
        <v>2240000</v>
      </c>
      <c r="F1614" s="195" t="s">
        <v>4468</v>
      </c>
      <c r="G1614" s="206"/>
      <c r="H1614" s="206"/>
      <c r="I1614" s="230">
        <v>2240000</v>
      </c>
      <c r="J1614" s="126"/>
      <c r="K1614" s="126"/>
      <c r="L1614" s="137"/>
      <c r="M1614" s="137"/>
      <c r="N1614" s="126"/>
      <c r="O1614" s="206"/>
      <c r="P1614" s="206"/>
      <c r="Q1614" s="137"/>
      <c r="R1614" s="137"/>
      <c r="S1614" s="137"/>
    </row>
    <row r="1615" spans="1:19" ht="15.75" customHeight="1" x14ac:dyDescent="0.25">
      <c r="A1615" s="195">
        <v>109</v>
      </c>
      <c r="B1615" s="195" t="s">
        <v>4684</v>
      </c>
      <c r="C1615" s="207" t="s">
        <v>4539</v>
      </c>
      <c r="D1615" s="197" t="s">
        <v>3504</v>
      </c>
      <c r="E1615" s="230">
        <v>920000</v>
      </c>
      <c r="F1615" s="195" t="s">
        <v>4468</v>
      </c>
      <c r="G1615" s="206"/>
      <c r="H1615" s="206"/>
      <c r="I1615" s="230">
        <v>920000</v>
      </c>
      <c r="J1615" s="126"/>
      <c r="K1615" s="126"/>
      <c r="L1615" s="137"/>
      <c r="M1615" s="137"/>
      <c r="N1615" s="126"/>
      <c r="O1615" s="206"/>
      <c r="P1615" s="206"/>
      <c r="Q1615" s="137"/>
      <c r="R1615" s="137"/>
      <c r="S1615" s="137"/>
    </row>
    <row r="1616" spans="1:19" ht="15.75" customHeight="1" x14ac:dyDescent="0.25">
      <c r="A1616" s="195">
        <v>110</v>
      </c>
      <c r="B1616" s="195" t="s">
        <v>4685</v>
      </c>
      <c r="C1616" s="207" t="s">
        <v>365</v>
      </c>
      <c r="D1616" s="197" t="s">
        <v>3504</v>
      </c>
      <c r="E1616" s="230">
        <v>690000</v>
      </c>
      <c r="F1616" s="195" t="s">
        <v>4470</v>
      </c>
      <c r="G1616" s="206"/>
      <c r="H1616" s="206"/>
      <c r="I1616" s="230">
        <v>690000</v>
      </c>
      <c r="J1616" s="126"/>
      <c r="K1616" s="126"/>
      <c r="L1616" s="137"/>
      <c r="M1616" s="137"/>
      <c r="N1616" s="126"/>
      <c r="O1616" s="206"/>
      <c r="P1616" s="206"/>
      <c r="Q1616" s="137"/>
      <c r="R1616" s="137"/>
      <c r="S1616" s="137"/>
    </row>
    <row r="1617" spans="1:19" ht="15.75" customHeight="1" x14ac:dyDescent="0.25">
      <c r="A1617" s="195">
        <v>111</v>
      </c>
      <c r="B1617" s="195" t="s">
        <v>4686</v>
      </c>
      <c r="C1617" s="207" t="s">
        <v>365</v>
      </c>
      <c r="D1617" s="197" t="s">
        <v>4456</v>
      </c>
      <c r="E1617" s="230">
        <v>1680000</v>
      </c>
      <c r="F1617" s="195" t="s">
        <v>4470</v>
      </c>
      <c r="G1617" s="206"/>
      <c r="H1617" s="206"/>
      <c r="I1617" s="230">
        <v>1680000</v>
      </c>
      <c r="J1617" s="126"/>
      <c r="K1617" s="126"/>
      <c r="L1617" s="137"/>
      <c r="M1617" s="137"/>
      <c r="N1617" s="126"/>
      <c r="O1617" s="206"/>
      <c r="P1617" s="206"/>
      <c r="Q1617" s="137"/>
      <c r="R1617" s="137"/>
      <c r="S1617" s="137"/>
    </row>
    <row r="1618" spans="1:19" ht="15.75" customHeight="1" x14ac:dyDescent="0.25">
      <c r="A1618" s="195">
        <v>112</v>
      </c>
      <c r="B1618" s="195" t="s">
        <v>4687</v>
      </c>
      <c r="C1618" s="207" t="s">
        <v>4540</v>
      </c>
      <c r="D1618" s="197" t="s">
        <v>4774</v>
      </c>
      <c r="E1618" s="230">
        <v>640000</v>
      </c>
      <c r="F1618" s="195"/>
      <c r="G1618" s="206"/>
      <c r="H1618" s="206"/>
      <c r="I1618" s="230">
        <v>640000</v>
      </c>
      <c r="J1618" s="126"/>
      <c r="K1618" s="126"/>
      <c r="L1618" s="137"/>
      <c r="M1618" s="137"/>
      <c r="N1618" s="126"/>
      <c r="O1618" s="206"/>
      <c r="P1618" s="206"/>
      <c r="Q1618" s="137"/>
      <c r="R1618" s="137"/>
      <c r="S1618" s="137"/>
    </row>
    <row r="1619" spans="1:19" ht="15.75" customHeight="1" x14ac:dyDescent="0.25">
      <c r="A1619" s="195">
        <v>113</v>
      </c>
      <c r="B1619" s="195" t="s">
        <v>4688</v>
      </c>
      <c r="C1619" s="207" t="s">
        <v>4777</v>
      </c>
      <c r="D1619" s="197" t="s">
        <v>4774</v>
      </c>
      <c r="E1619" s="230">
        <v>3200000</v>
      </c>
      <c r="F1619" s="195" t="s">
        <v>4772</v>
      </c>
      <c r="G1619" s="206"/>
      <c r="H1619" s="206"/>
      <c r="I1619" s="230">
        <v>3200000</v>
      </c>
      <c r="J1619" s="126"/>
      <c r="K1619" s="126"/>
      <c r="L1619" s="137"/>
      <c r="M1619" s="137"/>
      <c r="N1619" s="126"/>
      <c r="O1619" s="206"/>
      <c r="P1619" s="206"/>
      <c r="Q1619" s="137"/>
      <c r="R1619" s="137"/>
      <c r="S1619" s="137"/>
    </row>
    <row r="1620" spans="1:19" ht="15.75" customHeight="1" x14ac:dyDescent="0.25">
      <c r="A1620" s="195">
        <v>114</v>
      </c>
      <c r="B1620" s="195" t="s">
        <v>4689</v>
      </c>
      <c r="C1620" s="207" t="s">
        <v>4541</v>
      </c>
      <c r="D1620" s="197" t="s">
        <v>3504</v>
      </c>
      <c r="E1620" s="230">
        <v>690000</v>
      </c>
      <c r="F1620" s="195" t="s">
        <v>4470</v>
      </c>
      <c r="G1620" s="206"/>
      <c r="H1620" s="206"/>
      <c r="I1620" s="230">
        <v>690000</v>
      </c>
      <c r="J1620" s="126"/>
      <c r="K1620" s="126"/>
      <c r="L1620" s="137"/>
      <c r="M1620" s="137"/>
      <c r="N1620" s="126"/>
      <c r="O1620" s="206"/>
      <c r="P1620" s="206"/>
      <c r="Q1620" s="137"/>
      <c r="R1620" s="137"/>
      <c r="S1620" s="137"/>
    </row>
    <row r="1621" spans="1:19" ht="15.75" customHeight="1" x14ac:dyDescent="0.25">
      <c r="A1621" s="195">
        <v>115</v>
      </c>
      <c r="B1621" s="195" t="s">
        <v>4690</v>
      </c>
      <c r="C1621" s="207" t="s">
        <v>4541</v>
      </c>
      <c r="D1621" s="197" t="s">
        <v>4456</v>
      </c>
      <c r="E1621" s="230">
        <v>1680000</v>
      </c>
      <c r="F1621" s="195" t="s">
        <v>4470</v>
      </c>
      <c r="G1621" s="206"/>
      <c r="H1621" s="206"/>
      <c r="I1621" s="230">
        <v>1680000</v>
      </c>
      <c r="J1621" s="126"/>
      <c r="K1621" s="126"/>
      <c r="L1621" s="137"/>
      <c r="M1621" s="137"/>
      <c r="N1621" s="126"/>
      <c r="O1621" s="206"/>
      <c r="P1621" s="206"/>
      <c r="Q1621" s="137"/>
      <c r="R1621" s="137"/>
      <c r="S1621" s="137"/>
    </row>
    <row r="1622" spans="1:19" ht="15.75" customHeight="1" x14ac:dyDescent="0.25">
      <c r="A1622" s="195">
        <v>116</v>
      </c>
      <c r="B1622" s="195" t="s">
        <v>4691</v>
      </c>
      <c r="C1622" s="207" t="s">
        <v>4542</v>
      </c>
      <c r="D1622" s="197" t="s">
        <v>4774</v>
      </c>
      <c r="E1622" s="230">
        <v>1280000</v>
      </c>
      <c r="F1622" s="195" t="s">
        <v>4471</v>
      </c>
      <c r="G1622" s="206"/>
      <c r="H1622" s="206"/>
      <c r="I1622" s="230">
        <v>1280000</v>
      </c>
      <c r="J1622" s="126"/>
      <c r="K1622" s="126"/>
      <c r="L1622" s="137"/>
      <c r="M1622" s="137"/>
      <c r="N1622" s="126"/>
      <c r="O1622" s="206"/>
      <c r="P1622" s="206"/>
      <c r="Q1622" s="137"/>
      <c r="R1622" s="137"/>
      <c r="S1622" s="137"/>
    </row>
    <row r="1623" spans="1:19" ht="15.75" customHeight="1" x14ac:dyDescent="0.25">
      <c r="A1623" s="195">
        <v>117</v>
      </c>
      <c r="B1623" s="195" t="s">
        <v>4692</v>
      </c>
      <c r="C1623" s="207" t="s">
        <v>4543</v>
      </c>
      <c r="D1623" s="197" t="s">
        <v>4456</v>
      </c>
      <c r="E1623" s="230">
        <v>560000</v>
      </c>
      <c r="F1623" s="195"/>
      <c r="G1623" s="206"/>
      <c r="H1623" s="206"/>
      <c r="I1623" s="230">
        <v>560000</v>
      </c>
      <c r="J1623" s="126"/>
      <c r="K1623" s="126"/>
      <c r="L1623" s="137"/>
      <c r="M1623" s="137"/>
      <c r="N1623" s="126"/>
      <c r="O1623" s="206"/>
      <c r="P1623" s="206"/>
      <c r="Q1623" s="137"/>
      <c r="R1623" s="137"/>
      <c r="S1623" s="137"/>
    </row>
    <row r="1624" spans="1:19" ht="15.75" customHeight="1" x14ac:dyDescent="0.25">
      <c r="A1624" s="195">
        <v>118</v>
      </c>
      <c r="B1624" s="195" t="s">
        <v>4693</v>
      </c>
      <c r="C1624" s="207" t="s">
        <v>4543</v>
      </c>
      <c r="D1624" s="197" t="s">
        <v>3504</v>
      </c>
      <c r="E1624" s="230">
        <v>230000</v>
      </c>
      <c r="F1624" s="195"/>
      <c r="G1624" s="206"/>
      <c r="H1624" s="206"/>
      <c r="I1624" s="230">
        <v>230000</v>
      </c>
      <c r="J1624" s="126"/>
      <c r="K1624" s="126"/>
      <c r="L1624" s="137"/>
      <c r="M1624" s="137"/>
      <c r="N1624" s="126"/>
      <c r="O1624" s="206"/>
      <c r="P1624" s="206"/>
      <c r="Q1624" s="137"/>
      <c r="R1624" s="137"/>
      <c r="S1624" s="137"/>
    </row>
    <row r="1625" spans="1:19" ht="15.75" customHeight="1" x14ac:dyDescent="0.25">
      <c r="A1625" s="195">
        <v>119</v>
      </c>
      <c r="B1625" s="195" t="s">
        <v>4694</v>
      </c>
      <c r="C1625" s="207" t="s">
        <v>4544</v>
      </c>
      <c r="D1625" s="197" t="s">
        <v>3504</v>
      </c>
      <c r="E1625" s="230">
        <v>230000</v>
      </c>
      <c r="F1625" s="195"/>
      <c r="G1625" s="206"/>
      <c r="H1625" s="206"/>
      <c r="I1625" s="230">
        <v>230000</v>
      </c>
      <c r="J1625" s="126"/>
      <c r="K1625" s="126"/>
      <c r="L1625" s="137"/>
      <c r="M1625" s="137"/>
      <c r="N1625" s="126"/>
      <c r="O1625" s="206"/>
      <c r="P1625" s="206"/>
      <c r="Q1625" s="137"/>
      <c r="R1625" s="137"/>
      <c r="S1625" s="137"/>
    </row>
    <row r="1626" spans="1:19" ht="15.75" customHeight="1" x14ac:dyDescent="0.25">
      <c r="A1626" s="195">
        <v>120</v>
      </c>
      <c r="B1626" s="195" t="s">
        <v>4695</v>
      </c>
      <c r="C1626" s="207" t="s">
        <v>4544</v>
      </c>
      <c r="D1626" s="197" t="s">
        <v>4456</v>
      </c>
      <c r="E1626" s="230">
        <v>560000</v>
      </c>
      <c r="F1626" s="195"/>
      <c r="G1626" s="206"/>
      <c r="H1626" s="206"/>
      <c r="I1626" s="230">
        <v>560000</v>
      </c>
      <c r="J1626" s="126"/>
      <c r="K1626" s="126"/>
      <c r="L1626" s="137"/>
      <c r="M1626" s="137"/>
      <c r="N1626" s="126"/>
      <c r="O1626" s="206"/>
      <c r="P1626" s="206"/>
      <c r="Q1626" s="137"/>
      <c r="R1626" s="137"/>
      <c r="S1626" s="137"/>
    </row>
    <row r="1627" spans="1:19" ht="15.75" customHeight="1" x14ac:dyDescent="0.25">
      <c r="A1627" s="195">
        <v>121</v>
      </c>
      <c r="B1627" s="195" t="s">
        <v>4696</v>
      </c>
      <c r="C1627" s="207" t="s">
        <v>4545</v>
      </c>
      <c r="D1627" s="197" t="s">
        <v>3504</v>
      </c>
      <c r="E1627" s="230">
        <v>230000</v>
      </c>
      <c r="F1627" s="195"/>
      <c r="G1627" s="206"/>
      <c r="H1627" s="206"/>
      <c r="I1627" s="230">
        <v>230000</v>
      </c>
      <c r="J1627" s="126"/>
      <c r="K1627" s="126"/>
      <c r="L1627" s="137"/>
      <c r="M1627" s="137"/>
      <c r="N1627" s="126"/>
      <c r="O1627" s="206"/>
      <c r="P1627" s="206"/>
      <c r="Q1627" s="137"/>
      <c r="R1627" s="137"/>
      <c r="S1627" s="137"/>
    </row>
    <row r="1628" spans="1:19" ht="15.75" customHeight="1" x14ac:dyDescent="0.25">
      <c r="A1628" s="195">
        <v>122</v>
      </c>
      <c r="B1628" s="195" t="s">
        <v>4697</v>
      </c>
      <c r="C1628" s="207" t="s">
        <v>4545</v>
      </c>
      <c r="D1628" s="197" t="s">
        <v>4456</v>
      </c>
      <c r="E1628" s="230">
        <v>560000</v>
      </c>
      <c r="F1628" s="195"/>
      <c r="G1628" s="206"/>
      <c r="H1628" s="206"/>
      <c r="I1628" s="230">
        <v>560000</v>
      </c>
      <c r="J1628" s="126"/>
      <c r="K1628" s="126"/>
      <c r="L1628" s="137"/>
      <c r="M1628" s="137"/>
      <c r="N1628" s="126"/>
      <c r="O1628" s="206"/>
      <c r="P1628" s="206"/>
      <c r="Q1628" s="137"/>
      <c r="R1628" s="137"/>
      <c r="S1628" s="137"/>
    </row>
    <row r="1629" spans="1:19" ht="15.75" customHeight="1" x14ac:dyDescent="0.25">
      <c r="A1629" s="195">
        <v>123</v>
      </c>
      <c r="B1629" s="195" t="s">
        <v>4698</v>
      </c>
      <c r="C1629" s="207" t="s">
        <v>4546</v>
      </c>
      <c r="D1629" s="197" t="s">
        <v>3504</v>
      </c>
      <c r="E1629" s="230">
        <v>230000</v>
      </c>
      <c r="F1629" s="195"/>
      <c r="G1629" s="206"/>
      <c r="H1629" s="206"/>
      <c r="I1629" s="230">
        <v>230000</v>
      </c>
      <c r="J1629" s="126"/>
      <c r="K1629" s="126"/>
      <c r="L1629" s="137"/>
      <c r="M1629" s="137"/>
      <c r="N1629" s="126"/>
      <c r="O1629" s="206"/>
      <c r="P1629" s="206"/>
      <c r="Q1629" s="137"/>
      <c r="R1629" s="137"/>
      <c r="S1629" s="137"/>
    </row>
    <row r="1630" spans="1:19" ht="15.75" customHeight="1" x14ac:dyDescent="0.25">
      <c r="A1630" s="195">
        <v>124</v>
      </c>
      <c r="B1630" s="195" t="s">
        <v>4699</v>
      </c>
      <c r="C1630" s="207" t="s">
        <v>4546</v>
      </c>
      <c r="D1630" s="197" t="s">
        <v>4456</v>
      </c>
      <c r="E1630" s="230">
        <v>560000</v>
      </c>
      <c r="F1630" s="195"/>
      <c r="G1630" s="206"/>
      <c r="H1630" s="206"/>
      <c r="I1630" s="230">
        <v>560000</v>
      </c>
      <c r="J1630" s="126"/>
      <c r="K1630" s="126"/>
      <c r="L1630" s="137"/>
      <c r="M1630" s="137"/>
      <c r="N1630" s="126"/>
      <c r="O1630" s="206"/>
      <c r="P1630" s="206"/>
      <c r="Q1630" s="137"/>
      <c r="R1630" s="137"/>
      <c r="S1630" s="137"/>
    </row>
    <row r="1631" spans="1:19" ht="15.75" customHeight="1" x14ac:dyDescent="0.25">
      <c r="A1631" s="195">
        <v>125</v>
      </c>
      <c r="B1631" s="195" t="s">
        <v>4700</v>
      </c>
      <c r="C1631" s="207" t="s">
        <v>4547</v>
      </c>
      <c r="D1631" s="197" t="s">
        <v>3504</v>
      </c>
      <c r="E1631" s="230">
        <v>230000</v>
      </c>
      <c r="F1631" s="195"/>
      <c r="G1631" s="206"/>
      <c r="H1631" s="206"/>
      <c r="I1631" s="230">
        <v>230000</v>
      </c>
      <c r="J1631" s="126"/>
      <c r="K1631" s="126"/>
      <c r="L1631" s="137"/>
      <c r="M1631" s="137"/>
      <c r="N1631" s="126"/>
      <c r="O1631" s="206"/>
      <c r="P1631" s="206"/>
      <c r="Q1631" s="137"/>
      <c r="R1631" s="137"/>
      <c r="S1631" s="137"/>
    </row>
    <row r="1632" spans="1:19" ht="15.75" customHeight="1" x14ac:dyDescent="0.25">
      <c r="A1632" s="195">
        <v>126</v>
      </c>
      <c r="B1632" s="195" t="s">
        <v>4701</v>
      </c>
      <c r="C1632" s="207" t="s">
        <v>4547</v>
      </c>
      <c r="D1632" s="197" t="s">
        <v>4456</v>
      </c>
      <c r="E1632" s="230">
        <v>560000</v>
      </c>
      <c r="F1632" s="195"/>
      <c r="G1632" s="206"/>
      <c r="H1632" s="206"/>
      <c r="I1632" s="230">
        <v>560000</v>
      </c>
      <c r="J1632" s="126"/>
      <c r="K1632" s="126"/>
      <c r="L1632" s="137"/>
      <c r="M1632" s="137"/>
      <c r="N1632" s="126"/>
      <c r="O1632" s="206"/>
      <c r="P1632" s="206"/>
      <c r="Q1632" s="137"/>
      <c r="R1632" s="137"/>
      <c r="S1632" s="137"/>
    </row>
    <row r="1633" spans="1:19" ht="15.75" customHeight="1" x14ac:dyDescent="0.25">
      <c r="A1633" s="195">
        <v>127</v>
      </c>
      <c r="B1633" s="195" t="s">
        <v>4702</v>
      </c>
      <c r="C1633" s="207" t="s">
        <v>4548</v>
      </c>
      <c r="D1633" s="197" t="s">
        <v>3504</v>
      </c>
      <c r="E1633" s="230">
        <v>230000</v>
      </c>
      <c r="F1633" s="195"/>
      <c r="G1633" s="206"/>
      <c r="H1633" s="206"/>
      <c r="I1633" s="230">
        <v>230000</v>
      </c>
      <c r="J1633" s="126"/>
      <c r="K1633" s="126"/>
      <c r="L1633" s="137"/>
      <c r="M1633" s="137"/>
      <c r="N1633" s="126"/>
      <c r="O1633" s="206"/>
      <c r="P1633" s="206"/>
      <c r="Q1633" s="137"/>
      <c r="R1633" s="137"/>
      <c r="S1633" s="137"/>
    </row>
    <row r="1634" spans="1:19" ht="15.75" customHeight="1" x14ac:dyDescent="0.25">
      <c r="A1634" s="195">
        <v>128</v>
      </c>
      <c r="B1634" s="195" t="s">
        <v>4703</v>
      </c>
      <c r="C1634" s="207" t="s">
        <v>4548</v>
      </c>
      <c r="D1634" s="197" t="s">
        <v>4456</v>
      </c>
      <c r="E1634" s="230">
        <v>560000</v>
      </c>
      <c r="F1634" s="195"/>
      <c r="G1634" s="206"/>
      <c r="H1634" s="206"/>
      <c r="I1634" s="230">
        <v>560000</v>
      </c>
      <c r="J1634" s="126"/>
      <c r="K1634" s="126"/>
      <c r="L1634" s="137"/>
      <c r="M1634" s="137"/>
      <c r="N1634" s="126"/>
      <c r="O1634" s="206"/>
      <c r="P1634" s="206"/>
      <c r="Q1634" s="137"/>
      <c r="R1634" s="137"/>
      <c r="S1634" s="137"/>
    </row>
    <row r="1635" spans="1:19" ht="15.75" customHeight="1" x14ac:dyDescent="0.25">
      <c r="A1635" s="195">
        <v>129</v>
      </c>
      <c r="B1635" s="195" t="s">
        <v>4704</v>
      </c>
      <c r="C1635" s="207" t="s">
        <v>4549</v>
      </c>
      <c r="D1635" s="197" t="s">
        <v>3504</v>
      </c>
      <c r="E1635" s="230">
        <v>230000</v>
      </c>
      <c r="F1635" s="195"/>
      <c r="G1635" s="206"/>
      <c r="H1635" s="206"/>
      <c r="I1635" s="230">
        <v>230000</v>
      </c>
      <c r="J1635" s="126"/>
      <c r="K1635" s="126"/>
      <c r="L1635" s="137"/>
      <c r="M1635" s="137"/>
      <c r="N1635" s="126"/>
      <c r="O1635" s="206"/>
      <c r="P1635" s="206"/>
      <c r="Q1635" s="137"/>
      <c r="R1635" s="137"/>
      <c r="S1635" s="137"/>
    </row>
    <row r="1636" spans="1:19" ht="15.75" customHeight="1" x14ac:dyDescent="0.25">
      <c r="A1636" s="195">
        <v>130</v>
      </c>
      <c r="B1636" s="195" t="s">
        <v>4705</v>
      </c>
      <c r="C1636" s="207" t="s">
        <v>4549</v>
      </c>
      <c r="D1636" s="197" t="s">
        <v>4456</v>
      </c>
      <c r="E1636" s="230">
        <v>560000</v>
      </c>
      <c r="F1636" s="195"/>
      <c r="G1636" s="206"/>
      <c r="H1636" s="206"/>
      <c r="I1636" s="230">
        <v>560000</v>
      </c>
      <c r="J1636" s="126"/>
      <c r="K1636" s="126"/>
      <c r="L1636" s="137"/>
      <c r="M1636" s="137"/>
      <c r="N1636" s="126"/>
      <c r="O1636" s="206"/>
      <c r="P1636" s="206"/>
      <c r="Q1636" s="137"/>
      <c r="R1636" s="137"/>
      <c r="S1636" s="137"/>
    </row>
    <row r="1637" spans="1:19" ht="15.75" customHeight="1" x14ac:dyDescent="0.25">
      <c r="A1637" s="195">
        <v>131</v>
      </c>
      <c r="B1637" s="195" t="s">
        <v>4706</v>
      </c>
      <c r="C1637" s="207" t="s">
        <v>2512</v>
      </c>
      <c r="D1637" s="197" t="s">
        <v>1002</v>
      </c>
      <c r="E1637" s="230">
        <v>210000</v>
      </c>
      <c r="F1637" s="195"/>
      <c r="G1637" s="206"/>
      <c r="H1637" s="206"/>
      <c r="I1637" s="230">
        <v>210000</v>
      </c>
      <c r="J1637" s="126"/>
      <c r="K1637" s="126"/>
      <c r="L1637" s="137"/>
      <c r="M1637" s="137"/>
      <c r="N1637" s="126"/>
      <c r="O1637" s="206"/>
      <c r="P1637" s="206"/>
      <c r="Q1637" s="137"/>
      <c r="R1637" s="137"/>
      <c r="S1637" s="137"/>
    </row>
    <row r="1638" spans="1:19" ht="15.75" customHeight="1" x14ac:dyDescent="0.25">
      <c r="A1638" s="195">
        <v>132</v>
      </c>
      <c r="B1638" s="195" t="s">
        <v>4707</v>
      </c>
      <c r="C1638" s="207" t="s">
        <v>2512</v>
      </c>
      <c r="D1638" s="197" t="s">
        <v>2576</v>
      </c>
      <c r="E1638" s="230">
        <v>430000</v>
      </c>
      <c r="F1638" s="195"/>
      <c r="G1638" s="206"/>
      <c r="H1638" s="206"/>
      <c r="I1638" s="230">
        <v>430000</v>
      </c>
      <c r="J1638" s="126"/>
      <c r="K1638" s="126"/>
      <c r="L1638" s="137"/>
      <c r="M1638" s="137"/>
      <c r="N1638" s="126"/>
      <c r="O1638" s="206"/>
      <c r="P1638" s="206"/>
      <c r="Q1638" s="137"/>
      <c r="R1638" s="137"/>
      <c r="S1638" s="137"/>
    </row>
    <row r="1639" spans="1:19" ht="15.75" customHeight="1" x14ac:dyDescent="0.25">
      <c r="A1639" s="195">
        <v>133</v>
      </c>
      <c r="B1639" s="195" t="s">
        <v>4708</v>
      </c>
      <c r="C1639" s="207" t="s">
        <v>4550</v>
      </c>
      <c r="D1639" s="197" t="s">
        <v>3504</v>
      </c>
      <c r="E1639" s="230">
        <v>230000</v>
      </c>
      <c r="F1639" s="195"/>
      <c r="G1639" s="206"/>
      <c r="H1639" s="206"/>
      <c r="I1639" s="230">
        <v>230000</v>
      </c>
      <c r="J1639" s="126"/>
      <c r="K1639" s="126"/>
      <c r="L1639" s="137"/>
      <c r="M1639" s="137"/>
      <c r="N1639" s="126"/>
      <c r="O1639" s="206"/>
      <c r="P1639" s="206"/>
      <c r="Q1639" s="137"/>
      <c r="R1639" s="137"/>
      <c r="S1639" s="137"/>
    </row>
    <row r="1640" spans="1:19" ht="15.75" customHeight="1" x14ac:dyDescent="0.25">
      <c r="A1640" s="195">
        <v>134</v>
      </c>
      <c r="B1640" s="195" t="s">
        <v>4709</v>
      </c>
      <c r="C1640" s="207" t="s">
        <v>4550</v>
      </c>
      <c r="D1640" s="197" t="s">
        <v>4456</v>
      </c>
      <c r="E1640" s="230">
        <v>560000</v>
      </c>
      <c r="F1640" s="233"/>
      <c r="G1640" s="206"/>
      <c r="H1640" s="206"/>
      <c r="I1640" s="230">
        <v>560000</v>
      </c>
      <c r="J1640" s="126"/>
      <c r="K1640" s="126"/>
      <c r="L1640" s="137"/>
      <c r="M1640" s="137"/>
      <c r="N1640" s="126"/>
      <c r="O1640" s="206"/>
      <c r="P1640" s="206"/>
      <c r="Q1640" s="137"/>
      <c r="R1640" s="137"/>
      <c r="S1640" s="137"/>
    </row>
    <row r="1641" spans="1:19" ht="15.75" customHeight="1" x14ac:dyDescent="0.25">
      <c r="A1641" s="195">
        <v>135</v>
      </c>
      <c r="B1641" s="195" t="s">
        <v>4710</v>
      </c>
      <c r="C1641" s="207" t="s">
        <v>4551</v>
      </c>
      <c r="D1641" s="197" t="s">
        <v>4456</v>
      </c>
      <c r="E1641" s="230">
        <v>560000</v>
      </c>
      <c r="F1641" s="195"/>
      <c r="G1641" s="230">
        <v>560000</v>
      </c>
      <c r="H1641" s="206"/>
      <c r="I1641" s="232">
        <f>SUM(I1539:I1640)</f>
        <v>68175000</v>
      </c>
      <c r="J1641" s="126"/>
      <c r="K1641" s="126"/>
      <c r="L1641" s="137"/>
      <c r="M1641" s="137"/>
      <c r="N1641" s="126"/>
      <c r="O1641" s="206"/>
      <c r="P1641" s="206"/>
      <c r="Q1641" s="137"/>
      <c r="R1641" s="137"/>
      <c r="S1641" s="137"/>
    </row>
    <row r="1642" spans="1:19" ht="15.75" customHeight="1" x14ac:dyDescent="0.25">
      <c r="A1642" s="195">
        <v>136</v>
      </c>
      <c r="B1642" s="195" t="s">
        <v>4711</v>
      </c>
      <c r="C1642" s="207" t="s">
        <v>4551</v>
      </c>
      <c r="D1642" s="197" t="s">
        <v>3504</v>
      </c>
      <c r="E1642" s="230">
        <v>230000</v>
      </c>
      <c r="F1642" s="195"/>
      <c r="G1642" s="230">
        <v>230000</v>
      </c>
      <c r="H1642" s="206"/>
      <c r="I1642" s="206"/>
      <c r="J1642" s="126"/>
      <c r="K1642" s="126"/>
      <c r="L1642" s="137"/>
      <c r="M1642" s="137"/>
      <c r="N1642" s="126"/>
      <c r="O1642" s="206"/>
      <c r="P1642" s="206"/>
      <c r="Q1642" s="137"/>
      <c r="R1642" s="137"/>
      <c r="S1642" s="137"/>
    </row>
    <row r="1643" spans="1:19" ht="15.75" customHeight="1" x14ac:dyDescent="0.25">
      <c r="A1643" s="195">
        <v>137</v>
      </c>
      <c r="B1643" s="195" t="s">
        <v>4712</v>
      </c>
      <c r="C1643" s="207" t="s">
        <v>4785</v>
      </c>
      <c r="D1643" s="197" t="s">
        <v>3504</v>
      </c>
      <c r="E1643" s="230">
        <v>230000</v>
      </c>
      <c r="F1643" s="195"/>
      <c r="G1643" s="230">
        <v>230000</v>
      </c>
      <c r="H1643" s="206"/>
      <c r="I1643" s="206"/>
      <c r="J1643" s="126"/>
      <c r="K1643" s="126"/>
      <c r="L1643" s="137"/>
      <c r="M1643" s="137"/>
      <c r="N1643" s="126"/>
      <c r="O1643" s="206"/>
      <c r="P1643" s="206"/>
      <c r="Q1643" s="137"/>
      <c r="R1643" s="137"/>
      <c r="S1643" s="137"/>
    </row>
    <row r="1644" spans="1:19" ht="15.75" customHeight="1" x14ac:dyDescent="0.25">
      <c r="A1644" s="195">
        <v>138</v>
      </c>
      <c r="B1644" s="195" t="s">
        <v>4713</v>
      </c>
      <c r="C1644" s="207" t="s">
        <v>4785</v>
      </c>
      <c r="D1644" s="197" t="s">
        <v>4456</v>
      </c>
      <c r="E1644" s="230">
        <v>560000</v>
      </c>
      <c r="F1644" s="195"/>
      <c r="G1644" s="230">
        <v>560000</v>
      </c>
      <c r="H1644" s="206"/>
      <c r="I1644" s="206"/>
      <c r="J1644" s="126"/>
      <c r="K1644" s="126"/>
      <c r="L1644" s="137"/>
      <c r="M1644" s="137"/>
      <c r="N1644" s="126"/>
      <c r="O1644" s="206"/>
      <c r="P1644" s="206"/>
      <c r="Q1644" s="137"/>
      <c r="R1644" s="137"/>
      <c r="S1644" s="137"/>
    </row>
    <row r="1645" spans="1:19" ht="15.75" customHeight="1" x14ac:dyDescent="0.25">
      <c r="A1645" s="195">
        <v>139</v>
      </c>
      <c r="B1645" s="195" t="s">
        <v>4714</v>
      </c>
      <c r="C1645" s="207" t="s">
        <v>4552</v>
      </c>
      <c r="D1645" s="197" t="s">
        <v>2576</v>
      </c>
      <c r="E1645" s="230">
        <v>430000</v>
      </c>
      <c r="F1645" s="195"/>
      <c r="G1645" s="230">
        <v>430000</v>
      </c>
      <c r="H1645" s="206"/>
      <c r="I1645" s="206"/>
      <c r="J1645" s="126"/>
      <c r="K1645" s="126"/>
      <c r="L1645" s="137"/>
      <c r="M1645" s="137"/>
      <c r="N1645" s="126"/>
      <c r="O1645" s="206"/>
      <c r="P1645" s="206"/>
      <c r="Q1645" s="137"/>
      <c r="R1645" s="137"/>
      <c r="S1645" s="137"/>
    </row>
    <row r="1646" spans="1:19" ht="15.75" customHeight="1" x14ac:dyDescent="0.25">
      <c r="A1646" s="195">
        <v>140</v>
      </c>
      <c r="B1646" s="195" t="s">
        <v>4715</v>
      </c>
      <c r="C1646" s="207" t="s">
        <v>4553</v>
      </c>
      <c r="D1646" s="197" t="s">
        <v>4456</v>
      </c>
      <c r="E1646" s="230">
        <v>560000</v>
      </c>
      <c r="F1646" s="195"/>
      <c r="G1646" s="230">
        <v>560000</v>
      </c>
      <c r="H1646" s="206"/>
      <c r="I1646" s="206"/>
      <c r="J1646" s="126"/>
      <c r="K1646" s="126"/>
      <c r="L1646" s="137"/>
      <c r="M1646" s="137"/>
      <c r="N1646" s="126"/>
      <c r="O1646" s="206"/>
      <c r="P1646" s="206"/>
      <c r="Q1646" s="137"/>
      <c r="R1646" s="137"/>
      <c r="S1646" s="137"/>
    </row>
    <row r="1647" spans="1:19" ht="15.75" customHeight="1" x14ac:dyDescent="0.25">
      <c r="A1647" s="195">
        <v>141</v>
      </c>
      <c r="B1647" s="195" t="s">
        <v>4716</v>
      </c>
      <c r="C1647" s="207" t="s">
        <v>4553</v>
      </c>
      <c r="D1647" s="197" t="s">
        <v>3504</v>
      </c>
      <c r="E1647" s="230">
        <v>230000</v>
      </c>
      <c r="F1647" s="195"/>
      <c r="G1647" s="230">
        <v>230000</v>
      </c>
      <c r="H1647" s="206"/>
      <c r="I1647" s="206"/>
      <c r="J1647" s="126"/>
      <c r="K1647" s="126"/>
      <c r="L1647" s="137"/>
      <c r="M1647" s="137"/>
      <c r="N1647" s="126"/>
      <c r="O1647" s="206"/>
      <c r="P1647" s="206"/>
      <c r="Q1647" s="137"/>
      <c r="R1647" s="137"/>
      <c r="S1647" s="137"/>
    </row>
    <row r="1648" spans="1:19" ht="15.75" customHeight="1" x14ac:dyDescent="0.25">
      <c r="A1648" s="195">
        <v>142</v>
      </c>
      <c r="B1648" s="195" t="s">
        <v>4717</v>
      </c>
      <c r="C1648" s="235" t="s">
        <v>4554</v>
      </c>
      <c r="D1648" s="197" t="s">
        <v>4456</v>
      </c>
      <c r="E1648" s="230">
        <v>560000</v>
      </c>
      <c r="F1648" s="195"/>
      <c r="G1648" s="230">
        <v>560000</v>
      </c>
      <c r="H1648" s="206"/>
      <c r="I1648" s="206"/>
      <c r="J1648" s="126"/>
      <c r="K1648" s="126"/>
      <c r="L1648" s="137"/>
      <c r="M1648" s="137"/>
      <c r="N1648" s="126"/>
      <c r="O1648" s="206"/>
      <c r="P1648" s="206"/>
      <c r="Q1648" s="137"/>
      <c r="R1648" s="137"/>
      <c r="S1648" s="137"/>
    </row>
    <row r="1649" spans="1:19" ht="15.75" customHeight="1" x14ac:dyDescent="0.25">
      <c r="A1649" s="195">
        <v>143</v>
      </c>
      <c r="B1649" s="195" t="s">
        <v>4718</v>
      </c>
      <c r="C1649" s="235" t="s">
        <v>4554</v>
      </c>
      <c r="D1649" s="197" t="s">
        <v>3504</v>
      </c>
      <c r="E1649" s="230">
        <v>230000</v>
      </c>
      <c r="F1649" s="195"/>
      <c r="G1649" s="230">
        <v>230000</v>
      </c>
      <c r="H1649" s="206"/>
      <c r="I1649" s="206"/>
      <c r="J1649" s="126"/>
      <c r="K1649" s="126"/>
      <c r="L1649" s="137"/>
      <c r="M1649" s="137"/>
      <c r="N1649" s="126"/>
      <c r="O1649" s="206"/>
      <c r="P1649" s="206"/>
      <c r="Q1649" s="137"/>
      <c r="R1649" s="137"/>
      <c r="S1649" s="137"/>
    </row>
    <row r="1650" spans="1:19" ht="15.75" customHeight="1" x14ac:dyDescent="0.25">
      <c r="A1650" s="195">
        <v>144</v>
      </c>
      <c r="B1650" s="195" t="s">
        <v>4719</v>
      </c>
      <c r="C1650" s="207" t="s">
        <v>4555</v>
      </c>
      <c r="D1650" s="197" t="s">
        <v>3504</v>
      </c>
      <c r="E1650" s="230">
        <v>230000</v>
      </c>
      <c r="F1650" s="195"/>
      <c r="G1650" s="230">
        <v>230000</v>
      </c>
      <c r="H1650" s="206"/>
      <c r="I1650" s="206"/>
      <c r="J1650" s="126"/>
      <c r="K1650" s="126"/>
      <c r="L1650" s="137"/>
      <c r="M1650" s="137"/>
      <c r="N1650" s="126"/>
      <c r="O1650" s="206"/>
      <c r="P1650" s="206"/>
      <c r="Q1650" s="137"/>
      <c r="R1650" s="137"/>
      <c r="S1650" s="137"/>
    </row>
    <row r="1651" spans="1:19" ht="15.75" customHeight="1" x14ac:dyDescent="0.25">
      <c r="A1651" s="195">
        <v>145</v>
      </c>
      <c r="B1651" s="195" t="s">
        <v>4720</v>
      </c>
      <c r="C1651" s="207" t="s">
        <v>4555</v>
      </c>
      <c r="D1651" s="197" t="s">
        <v>4456</v>
      </c>
      <c r="E1651" s="230">
        <v>560000</v>
      </c>
      <c r="F1651" s="195"/>
      <c r="G1651" s="230">
        <v>560000</v>
      </c>
      <c r="H1651" s="206"/>
      <c r="I1651" s="206"/>
      <c r="J1651" s="126"/>
      <c r="K1651" s="126"/>
      <c r="L1651" s="137"/>
      <c r="M1651" s="137"/>
      <c r="N1651" s="126"/>
      <c r="O1651" s="206"/>
      <c r="P1651" s="206"/>
      <c r="Q1651" s="137"/>
      <c r="R1651" s="137"/>
      <c r="S1651" s="137"/>
    </row>
    <row r="1652" spans="1:19" ht="15.75" customHeight="1" x14ac:dyDescent="0.25">
      <c r="A1652" s="195">
        <v>146</v>
      </c>
      <c r="B1652" s="195" t="s">
        <v>4721</v>
      </c>
      <c r="C1652" s="207" t="s">
        <v>4556</v>
      </c>
      <c r="D1652" s="197" t="s">
        <v>4456</v>
      </c>
      <c r="E1652" s="230">
        <v>560000</v>
      </c>
      <c r="F1652" s="195"/>
      <c r="G1652" s="230">
        <v>560000</v>
      </c>
      <c r="H1652" s="206"/>
      <c r="I1652" s="206"/>
      <c r="J1652" s="126"/>
      <c r="K1652" s="126"/>
      <c r="L1652" s="137"/>
      <c r="M1652" s="137"/>
      <c r="N1652" s="126"/>
      <c r="O1652" s="206"/>
      <c r="P1652" s="206"/>
      <c r="Q1652" s="137"/>
      <c r="R1652" s="137"/>
      <c r="S1652" s="137"/>
    </row>
    <row r="1653" spans="1:19" ht="15.75" customHeight="1" x14ac:dyDescent="0.25">
      <c r="A1653" s="195">
        <v>147</v>
      </c>
      <c r="B1653" s="195" t="s">
        <v>4722</v>
      </c>
      <c r="C1653" s="207" t="s">
        <v>4556</v>
      </c>
      <c r="D1653" s="197" t="s">
        <v>3504</v>
      </c>
      <c r="E1653" s="230">
        <v>230000</v>
      </c>
      <c r="F1653" s="195"/>
      <c r="G1653" s="230">
        <v>230000</v>
      </c>
      <c r="H1653" s="206"/>
      <c r="I1653" s="206"/>
      <c r="J1653" s="126"/>
      <c r="K1653" s="126"/>
      <c r="L1653" s="137"/>
      <c r="M1653" s="137"/>
      <c r="N1653" s="126"/>
      <c r="O1653" s="206"/>
      <c r="P1653" s="206"/>
      <c r="Q1653" s="137"/>
      <c r="R1653" s="137"/>
      <c r="S1653" s="137"/>
    </row>
    <row r="1654" spans="1:19" ht="15.75" customHeight="1" x14ac:dyDescent="0.25">
      <c r="A1654" s="195">
        <v>148</v>
      </c>
      <c r="B1654" s="195" t="s">
        <v>4723</v>
      </c>
      <c r="C1654" s="207" t="s">
        <v>4557</v>
      </c>
      <c r="D1654" s="197" t="s">
        <v>3504</v>
      </c>
      <c r="E1654" s="230">
        <v>230000</v>
      </c>
      <c r="F1654" s="195"/>
      <c r="G1654" s="230">
        <v>230000</v>
      </c>
      <c r="H1654" s="206"/>
      <c r="I1654" s="206"/>
      <c r="J1654" s="126"/>
      <c r="K1654" s="126"/>
      <c r="L1654" s="137"/>
      <c r="M1654" s="137"/>
      <c r="N1654" s="126"/>
      <c r="O1654" s="206"/>
      <c r="P1654" s="206"/>
      <c r="Q1654" s="137"/>
      <c r="R1654" s="137"/>
      <c r="S1654" s="137"/>
    </row>
    <row r="1655" spans="1:19" ht="15.75" customHeight="1" x14ac:dyDescent="0.25">
      <c r="A1655" s="195">
        <v>149</v>
      </c>
      <c r="B1655" s="195" t="s">
        <v>4724</v>
      </c>
      <c r="C1655" s="207" t="s">
        <v>4557</v>
      </c>
      <c r="D1655" s="197" t="s">
        <v>4456</v>
      </c>
      <c r="E1655" s="230">
        <v>560000</v>
      </c>
      <c r="F1655" s="195"/>
      <c r="G1655" s="230">
        <v>560000</v>
      </c>
      <c r="H1655" s="206"/>
      <c r="I1655" s="206"/>
      <c r="J1655" s="126"/>
      <c r="K1655" s="126"/>
      <c r="L1655" s="137"/>
      <c r="M1655" s="137"/>
      <c r="N1655" s="126"/>
      <c r="O1655" s="206"/>
      <c r="P1655" s="206"/>
      <c r="Q1655" s="137"/>
      <c r="R1655" s="137"/>
      <c r="S1655" s="137"/>
    </row>
    <row r="1656" spans="1:19" ht="15.75" customHeight="1" x14ac:dyDescent="0.25">
      <c r="A1656" s="195">
        <v>150</v>
      </c>
      <c r="B1656" s="195" t="s">
        <v>4725</v>
      </c>
      <c r="C1656" s="207" t="s">
        <v>4775</v>
      </c>
      <c r="D1656" s="197" t="s">
        <v>4774</v>
      </c>
      <c r="E1656" s="230">
        <v>640000</v>
      </c>
      <c r="F1656" s="195"/>
      <c r="G1656" s="230">
        <v>640000</v>
      </c>
      <c r="H1656" s="206"/>
      <c r="I1656" s="206"/>
      <c r="J1656" s="126"/>
      <c r="K1656" s="126"/>
      <c r="L1656" s="137"/>
      <c r="M1656" s="137"/>
      <c r="N1656" s="126"/>
      <c r="O1656" s="206"/>
      <c r="P1656" s="206"/>
      <c r="Q1656" s="137"/>
      <c r="R1656" s="137"/>
      <c r="S1656" s="137"/>
    </row>
    <row r="1657" spans="1:19" ht="15.75" customHeight="1" x14ac:dyDescent="0.25">
      <c r="A1657" s="195">
        <v>151</v>
      </c>
      <c r="B1657" s="195" t="s">
        <v>4726</v>
      </c>
      <c r="C1657" s="207" t="s">
        <v>4559</v>
      </c>
      <c r="D1657" s="197" t="s">
        <v>4456</v>
      </c>
      <c r="E1657" s="230">
        <v>560000</v>
      </c>
      <c r="F1657" s="195"/>
      <c r="G1657" s="230">
        <v>560000</v>
      </c>
      <c r="H1657" s="206"/>
      <c r="I1657" s="206"/>
      <c r="J1657" s="126"/>
      <c r="K1657" s="126"/>
      <c r="L1657" s="137"/>
      <c r="M1657" s="137"/>
      <c r="N1657" s="126"/>
      <c r="O1657" s="206"/>
      <c r="P1657" s="206"/>
      <c r="Q1657" s="137"/>
      <c r="R1657" s="137"/>
      <c r="S1657" s="137"/>
    </row>
    <row r="1658" spans="1:19" ht="15.75" customHeight="1" x14ac:dyDescent="0.25">
      <c r="A1658" s="195">
        <v>152</v>
      </c>
      <c r="B1658" s="195" t="s">
        <v>4727</v>
      </c>
      <c r="C1658" s="207" t="s">
        <v>4559</v>
      </c>
      <c r="D1658" s="197" t="s">
        <v>3504</v>
      </c>
      <c r="E1658" s="230">
        <v>230000</v>
      </c>
      <c r="F1658" s="195"/>
      <c r="G1658" s="230">
        <v>230000</v>
      </c>
      <c r="H1658" s="206"/>
      <c r="I1658" s="206"/>
      <c r="J1658" s="126"/>
      <c r="K1658" s="126"/>
      <c r="L1658" s="137"/>
      <c r="M1658" s="137"/>
      <c r="N1658" s="126"/>
      <c r="O1658" s="206"/>
      <c r="P1658" s="206"/>
      <c r="Q1658" s="137"/>
      <c r="R1658" s="137"/>
      <c r="S1658" s="137"/>
    </row>
    <row r="1659" spans="1:19" ht="15.75" customHeight="1" x14ac:dyDescent="0.25">
      <c r="A1659" s="195">
        <v>153</v>
      </c>
      <c r="B1659" s="195" t="s">
        <v>4728</v>
      </c>
      <c r="C1659" s="207" t="s">
        <v>4560</v>
      </c>
      <c r="D1659" s="197" t="s">
        <v>3504</v>
      </c>
      <c r="E1659" s="230">
        <v>230000</v>
      </c>
      <c r="F1659" s="195"/>
      <c r="G1659" s="230">
        <v>230000</v>
      </c>
      <c r="H1659" s="206"/>
      <c r="I1659" s="206"/>
      <c r="J1659" s="126"/>
      <c r="K1659" s="126"/>
      <c r="L1659" s="137"/>
      <c r="M1659" s="137"/>
      <c r="N1659" s="126"/>
      <c r="O1659" s="206"/>
      <c r="P1659" s="206"/>
      <c r="Q1659" s="137"/>
      <c r="R1659" s="137"/>
      <c r="S1659" s="137"/>
    </row>
    <row r="1660" spans="1:19" ht="15.75" customHeight="1" x14ac:dyDescent="0.25">
      <c r="A1660" s="195">
        <v>154</v>
      </c>
      <c r="B1660" s="195" t="s">
        <v>4729</v>
      </c>
      <c r="C1660" s="207" t="s">
        <v>4560</v>
      </c>
      <c r="D1660" s="197" t="s">
        <v>4456</v>
      </c>
      <c r="E1660" s="230">
        <v>560000</v>
      </c>
      <c r="F1660" s="195"/>
      <c r="G1660" s="230">
        <v>560000</v>
      </c>
      <c r="H1660" s="206"/>
      <c r="I1660" s="206"/>
      <c r="J1660" s="126"/>
      <c r="K1660" s="126"/>
      <c r="L1660" s="137"/>
      <c r="M1660" s="137"/>
      <c r="N1660" s="126"/>
      <c r="O1660" s="206"/>
      <c r="P1660" s="206"/>
      <c r="Q1660" s="137"/>
      <c r="R1660" s="137"/>
      <c r="S1660" s="137"/>
    </row>
    <row r="1661" spans="1:19" ht="15.75" customHeight="1" x14ac:dyDescent="0.25">
      <c r="A1661" s="195">
        <v>155</v>
      </c>
      <c r="B1661" s="195" t="s">
        <v>4730</v>
      </c>
      <c r="C1661" s="207" t="s">
        <v>4561</v>
      </c>
      <c r="D1661" s="197" t="s">
        <v>4456</v>
      </c>
      <c r="E1661" s="230">
        <v>560000</v>
      </c>
      <c r="F1661" s="195"/>
      <c r="G1661" s="230">
        <v>560000</v>
      </c>
      <c r="H1661" s="206"/>
      <c r="I1661" s="206"/>
      <c r="J1661" s="126"/>
      <c r="K1661" s="126"/>
      <c r="L1661" s="137"/>
      <c r="M1661" s="137"/>
      <c r="N1661" s="126"/>
      <c r="O1661" s="206"/>
      <c r="P1661" s="206"/>
      <c r="Q1661" s="137"/>
      <c r="R1661" s="137"/>
      <c r="S1661" s="137"/>
    </row>
    <row r="1662" spans="1:19" ht="15.75" customHeight="1" x14ac:dyDescent="0.25">
      <c r="A1662" s="195">
        <v>156</v>
      </c>
      <c r="B1662" s="195" t="s">
        <v>4731</v>
      </c>
      <c r="C1662" s="207" t="s">
        <v>4561</v>
      </c>
      <c r="D1662" s="197" t="s">
        <v>3504</v>
      </c>
      <c r="E1662" s="230">
        <v>230000</v>
      </c>
      <c r="F1662" s="195"/>
      <c r="G1662" s="230">
        <v>230000</v>
      </c>
      <c r="H1662" s="206"/>
      <c r="I1662" s="206"/>
      <c r="J1662" s="126"/>
      <c r="K1662" s="126"/>
      <c r="L1662" s="137"/>
      <c r="M1662" s="137"/>
      <c r="N1662" s="126"/>
      <c r="O1662" s="206"/>
      <c r="P1662" s="206"/>
      <c r="Q1662" s="137"/>
      <c r="R1662" s="137"/>
      <c r="S1662" s="137"/>
    </row>
    <row r="1663" spans="1:19" ht="15.75" customHeight="1" x14ac:dyDescent="0.25">
      <c r="A1663" s="195">
        <v>157</v>
      </c>
      <c r="B1663" s="195" t="s">
        <v>4732</v>
      </c>
      <c r="C1663" s="207" t="s">
        <v>4558</v>
      </c>
      <c r="D1663" s="197" t="s">
        <v>4456</v>
      </c>
      <c r="E1663" s="230">
        <v>560000</v>
      </c>
      <c r="F1663" s="195"/>
      <c r="G1663" s="230">
        <v>560000</v>
      </c>
      <c r="H1663" s="206"/>
      <c r="I1663" s="206"/>
      <c r="J1663" s="126"/>
      <c r="K1663" s="126"/>
      <c r="L1663" s="137"/>
      <c r="M1663" s="137"/>
      <c r="N1663" s="126"/>
      <c r="O1663" s="206"/>
      <c r="P1663" s="206"/>
      <c r="Q1663" s="137"/>
      <c r="R1663" s="137"/>
      <c r="S1663" s="137"/>
    </row>
    <row r="1664" spans="1:19" ht="15.75" customHeight="1" x14ac:dyDescent="0.25">
      <c r="A1664" s="195">
        <v>158</v>
      </c>
      <c r="B1664" s="195" t="s">
        <v>4733</v>
      </c>
      <c r="C1664" s="207" t="s">
        <v>4558</v>
      </c>
      <c r="D1664" s="197" t="s">
        <v>3504</v>
      </c>
      <c r="E1664" s="230">
        <v>230000</v>
      </c>
      <c r="F1664" s="195"/>
      <c r="G1664" s="230">
        <v>230000</v>
      </c>
      <c r="H1664" s="206"/>
      <c r="I1664" s="206"/>
      <c r="J1664" s="126"/>
      <c r="K1664" s="126"/>
      <c r="L1664" s="137"/>
      <c r="M1664" s="137"/>
      <c r="N1664" s="126"/>
      <c r="O1664" s="206"/>
      <c r="P1664" s="206"/>
      <c r="Q1664" s="137"/>
      <c r="R1664" s="137"/>
      <c r="S1664" s="137"/>
    </row>
    <row r="1665" spans="1:19" ht="15.75" customHeight="1" x14ac:dyDescent="0.25">
      <c r="A1665" s="195">
        <v>159</v>
      </c>
      <c r="B1665" s="195" t="s">
        <v>4734</v>
      </c>
      <c r="C1665" s="207" t="s">
        <v>4562</v>
      </c>
      <c r="D1665" s="197" t="s">
        <v>4774</v>
      </c>
      <c r="E1665" s="230">
        <v>640000</v>
      </c>
      <c r="F1665" s="195"/>
      <c r="G1665" s="230">
        <v>640000</v>
      </c>
      <c r="H1665" s="206"/>
      <c r="I1665" s="206"/>
      <c r="J1665" s="126"/>
      <c r="K1665" s="126"/>
      <c r="L1665" s="137"/>
      <c r="M1665" s="137"/>
      <c r="N1665" s="126"/>
      <c r="O1665" s="206"/>
      <c r="P1665" s="206"/>
      <c r="Q1665" s="137"/>
      <c r="R1665" s="137"/>
      <c r="S1665" s="137"/>
    </row>
    <row r="1666" spans="1:19" ht="15.75" customHeight="1" x14ac:dyDescent="0.25">
      <c r="A1666" s="195">
        <v>160</v>
      </c>
      <c r="B1666" s="195" t="s">
        <v>4735</v>
      </c>
      <c r="C1666" s="207" t="s">
        <v>2859</v>
      </c>
      <c r="D1666" s="197" t="s">
        <v>4456</v>
      </c>
      <c r="E1666" s="230">
        <v>560000</v>
      </c>
      <c r="F1666" s="195"/>
      <c r="G1666" s="230">
        <v>560000</v>
      </c>
      <c r="H1666" s="206"/>
      <c r="I1666" s="206"/>
      <c r="J1666" s="126"/>
      <c r="K1666" s="126"/>
      <c r="L1666" s="137"/>
      <c r="M1666" s="137"/>
      <c r="N1666" s="126"/>
      <c r="O1666" s="206"/>
      <c r="P1666" s="206"/>
      <c r="Q1666" s="137"/>
      <c r="R1666" s="137"/>
      <c r="S1666" s="137"/>
    </row>
    <row r="1667" spans="1:19" ht="15.75" customHeight="1" x14ac:dyDescent="0.25">
      <c r="A1667" s="195">
        <v>161</v>
      </c>
      <c r="B1667" s="195" t="s">
        <v>4736</v>
      </c>
      <c r="C1667" s="207" t="s">
        <v>2859</v>
      </c>
      <c r="D1667" s="197" t="s">
        <v>3504</v>
      </c>
      <c r="E1667" s="230">
        <v>230000</v>
      </c>
      <c r="F1667" s="195"/>
      <c r="G1667" s="230">
        <v>230000</v>
      </c>
      <c r="H1667" s="206"/>
      <c r="I1667" s="206"/>
      <c r="J1667" s="126"/>
      <c r="K1667" s="126"/>
      <c r="L1667" s="137"/>
      <c r="M1667" s="137"/>
      <c r="N1667" s="126"/>
      <c r="O1667" s="206"/>
      <c r="P1667" s="206"/>
      <c r="Q1667" s="137"/>
      <c r="R1667" s="137"/>
      <c r="S1667" s="137"/>
    </row>
    <row r="1668" spans="1:19" ht="15.75" customHeight="1" x14ac:dyDescent="0.25">
      <c r="A1668" s="195">
        <v>162</v>
      </c>
      <c r="B1668" s="195" t="s">
        <v>4737</v>
      </c>
      <c r="C1668" s="207" t="s">
        <v>4563</v>
      </c>
      <c r="D1668" s="197" t="s">
        <v>3504</v>
      </c>
      <c r="E1668" s="230">
        <v>230000</v>
      </c>
      <c r="F1668" s="195"/>
      <c r="G1668" s="230">
        <v>230000</v>
      </c>
      <c r="H1668" s="206"/>
      <c r="I1668" s="206"/>
      <c r="J1668" s="126"/>
      <c r="K1668" s="126"/>
      <c r="L1668" s="137"/>
      <c r="M1668" s="137"/>
      <c r="N1668" s="126"/>
      <c r="O1668" s="206"/>
      <c r="P1668" s="206"/>
      <c r="Q1668" s="137"/>
      <c r="R1668" s="137"/>
      <c r="S1668" s="137"/>
    </row>
    <row r="1669" spans="1:19" ht="15.75" customHeight="1" x14ac:dyDescent="0.25">
      <c r="A1669" s="195">
        <v>163</v>
      </c>
      <c r="B1669" s="195" t="s">
        <v>4738</v>
      </c>
      <c r="C1669" s="207" t="s">
        <v>4564</v>
      </c>
      <c r="D1669" s="197" t="s">
        <v>3504</v>
      </c>
      <c r="E1669" s="230">
        <v>230000</v>
      </c>
      <c r="F1669" s="195"/>
      <c r="G1669" s="230">
        <v>230000</v>
      </c>
      <c r="H1669" s="206"/>
      <c r="I1669" s="206"/>
      <c r="J1669" s="126"/>
      <c r="K1669" s="126"/>
      <c r="L1669" s="137"/>
      <c r="M1669" s="137"/>
      <c r="N1669" s="126"/>
      <c r="O1669" s="206"/>
      <c r="P1669" s="206"/>
      <c r="Q1669" s="137"/>
      <c r="R1669" s="137"/>
      <c r="S1669" s="137"/>
    </row>
    <row r="1670" spans="1:19" ht="15.75" customHeight="1" x14ac:dyDescent="0.25">
      <c r="A1670" s="195">
        <v>164</v>
      </c>
      <c r="B1670" s="195" t="s">
        <v>4739</v>
      </c>
      <c r="C1670" s="207" t="s">
        <v>4564</v>
      </c>
      <c r="D1670" s="197" t="s">
        <v>4456</v>
      </c>
      <c r="E1670" s="230">
        <v>560000</v>
      </c>
      <c r="F1670" s="195"/>
      <c r="G1670" s="230">
        <v>560000</v>
      </c>
      <c r="H1670" s="206"/>
      <c r="I1670" s="206"/>
      <c r="J1670" s="126"/>
      <c r="K1670" s="126"/>
      <c r="L1670" s="137"/>
      <c r="M1670" s="137"/>
      <c r="N1670" s="126"/>
      <c r="O1670" s="206"/>
      <c r="P1670" s="206"/>
      <c r="Q1670" s="137"/>
      <c r="R1670" s="137"/>
      <c r="S1670" s="137"/>
    </row>
    <row r="1671" spans="1:19" ht="15.75" customHeight="1" x14ac:dyDescent="0.25">
      <c r="A1671" s="195">
        <v>165</v>
      </c>
      <c r="B1671" s="195" t="s">
        <v>4740</v>
      </c>
      <c r="C1671" s="207" t="s">
        <v>3084</v>
      </c>
      <c r="D1671" s="197" t="s">
        <v>4456</v>
      </c>
      <c r="E1671" s="230">
        <v>560000</v>
      </c>
      <c r="F1671" s="195"/>
      <c r="G1671" s="230">
        <v>560000</v>
      </c>
      <c r="H1671" s="206"/>
      <c r="I1671" s="206"/>
      <c r="J1671" s="126"/>
      <c r="K1671" s="126"/>
      <c r="L1671" s="137"/>
      <c r="M1671" s="137"/>
      <c r="N1671" s="126"/>
      <c r="O1671" s="206"/>
      <c r="P1671" s="206"/>
      <c r="Q1671" s="137"/>
      <c r="R1671" s="137"/>
      <c r="S1671" s="137"/>
    </row>
    <row r="1672" spans="1:19" ht="15.75" customHeight="1" x14ac:dyDescent="0.25">
      <c r="A1672" s="195">
        <v>166</v>
      </c>
      <c r="B1672" s="195" t="s">
        <v>4741</v>
      </c>
      <c r="C1672" s="207" t="s">
        <v>3084</v>
      </c>
      <c r="D1672" s="197" t="s">
        <v>3504</v>
      </c>
      <c r="E1672" s="230">
        <v>230000</v>
      </c>
      <c r="F1672" s="195"/>
      <c r="G1672" s="230">
        <v>230000</v>
      </c>
      <c r="H1672" s="206"/>
      <c r="I1672" s="206"/>
      <c r="J1672" s="126"/>
      <c r="K1672" s="126"/>
      <c r="L1672" s="137"/>
      <c r="M1672" s="137"/>
      <c r="N1672" s="126"/>
      <c r="O1672" s="206"/>
      <c r="P1672" s="206"/>
      <c r="Q1672" s="137"/>
      <c r="R1672" s="137"/>
      <c r="S1672" s="137"/>
    </row>
    <row r="1673" spans="1:19" ht="15.75" customHeight="1" x14ac:dyDescent="0.25">
      <c r="A1673" s="195">
        <v>167</v>
      </c>
      <c r="B1673" s="195" t="s">
        <v>4742</v>
      </c>
      <c r="C1673" s="207" t="s">
        <v>2926</v>
      </c>
      <c r="D1673" s="197" t="s">
        <v>3504</v>
      </c>
      <c r="E1673" s="230">
        <v>230000</v>
      </c>
      <c r="F1673" s="195"/>
      <c r="G1673" s="230">
        <v>230000</v>
      </c>
      <c r="H1673" s="206"/>
      <c r="I1673" s="206"/>
      <c r="J1673" s="126"/>
      <c r="K1673" s="126"/>
      <c r="L1673" s="137"/>
      <c r="M1673" s="137"/>
      <c r="N1673" s="126"/>
      <c r="O1673" s="206"/>
      <c r="P1673" s="206"/>
      <c r="Q1673" s="137"/>
      <c r="R1673" s="137"/>
      <c r="S1673" s="137"/>
    </row>
    <row r="1674" spans="1:19" ht="15.75" customHeight="1" x14ac:dyDescent="0.25">
      <c r="A1674" s="195">
        <v>168</v>
      </c>
      <c r="B1674" s="195" t="s">
        <v>4743</v>
      </c>
      <c r="C1674" s="207" t="s">
        <v>2926</v>
      </c>
      <c r="D1674" s="197" t="s">
        <v>4456</v>
      </c>
      <c r="E1674" s="230">
        <v>560000</v>
      </c>
      <c r="F1674" s="195"/>
      <c r="G1674" s="230">
        <v>560000</v>
      </c>
      <c r="H1674" s="206"/>
      <c r="I1674" s="206"/>
      <c r="J1674" s="126"/>
      <c r="K1674" s="126"/>
      <c r="L1674" s="137"/>
      <c r="M1674" s="137"/>
      <c r="N1674" s="126"/>
      <c r="O1674" s="206"/>
      <c r="P1674" s="206"/>
      <c r="Q1674" s="137"/>
      <c r="R1674" s="137"/>
      <c r="S1674" s="137"/>
    </row>
    <row r="1675" spans="1:19" ht="15.75" customHeight="1" x14ac:dyDescent="0.25">
      <c r="A1675" s="195">
        <v>169</v>
      </c>
      <c r="B1675" s="195" t="s">
        <v>4744</v>
      </c>
      <c r="C1675" s="207" t="s">
        <v>4563</v>
      </c>
      <c r="D1675" s="197" t="s">
        <v>4456</v>
      </c>
      <c r="E1675" s="230">
        <v>560000</v>
      </c>
      <c r="F1675" s="195"/>
      <c r="G1675" s="230">
        <v>560000</v>
      </c>
      <c r="H1675" s="206"/>
      <c r="I1675" s="206"/>
      <c r="J1675" s="126"/>
      <c r="K1675" s="126"/>
      <c r="L1675" s="137"/>
      <c r="M1675" s="137"/>
      <c r="N1675" s="126"/>
      <c r="O1675" s="206"/>
      <c r="P1675" s="206"/>
      <c r="Q1675" s="137"/>
      <c r="R1675" s="137"/>
      <c r="S1675" s="137"/>
    </row>
    <row r="1676" spans="1:19" ht="15.75" customHeight="1" x14ac:dyDescent="0.25">
      <c r="A1676" s="195">
        <v>170</v>
      </c>
      <c r="B1676" s="195" t="s">
        <v>4745</v>
      </c>
      <c r="C1676" s="207" t="s">
        <v>4565</v>
      </c>
      <c r="D1676" s="197" t="s">
        <v>4456</v>
      </c>
      <c r="E1676" s="230">
        <v>560000</v>
      </c>
      <c r="F1676" s="195"/>
      <c r="G1676" s="230">
        <v>560000</v>
      </c>
      <c r="H1676" s="206"/>
      <c r="I1676" s="206"/>
      <c r="J1676" s="126"/>
      <c r="K1676" s="126"/>
      <c r="L1676" s="137"/>
      <c r="M1676" s="137"/>
      <c r="N1676" s="126"/>
      <c r="O1676" s="206"/>
      <c r="P1676" s="206"/>
      <c r="Q1676" s="137"/>
      <c r="R1676" s="137"/>
      <c r="S1676" s="137"/>
    </row>
    <row r="1677" spans="1:19" ht="15.75" customHeight="1" x14ac:dyDescent="0.25">
      <c r="A1677" s="195">
        <v>171</v>
      </c>
      <c r="B1677" s="195" t="s">
        <v>4746</v>
      </c>
      <c r="C1677" s="207" t="s">
        <v>4565</v>
      </c>
      <c r="D1677" s="197" t="s">
        <v>3504</v>
      </c>
      <c r="E1677" s="230">
        <v>230000</v>
      </c>
      <c r="F1677" s="195"/>
      <c r="G1677" s="230">
        <v>230000</v>
      </c>
      <c r="H1677" s="206"/>
      <c r="I1677" s="206"/>
      <c r="J1677" s="126"/>
      <c r="K1677" s="126"/>
      <c r="L1677" s="137"/>
      <c r="M1677" s="137"/>
      <c r="N1677" s="126"/>
      <c r="O1677" s="206"/>
      <c r="P1677" s="206"/>
      <c r="Q1677" s="137"/>
      <c r="R1677" s="137"/>
      <c r="S1677" s="137"/>
    </row>
    <row r="1678" spans="1:19" ht="15.75" customHeight="1" x14ac:dyDescent="0.25">
      <c r="A1678" s="195">
        <v>172</v>
      </c>
      <c r="B1678" s="195" t="s">
        <v>4747</v>
      </c>
      <c r="C1678" s="207" t="s">
        <v>4566</v>
      </c>
      <c r="D1678" s="197" t="s">
        <v>3504</v>
      </c>
      <c r="E1678" s="230">
        <v>230000</v>
      </c>
      <c r="F1678" s="195"/>
      <c r="G1678" s="230">
        <v>230000</v>
      </c>
      <c r="H1678" s="206"/>
      <c r="I1678" s="206"/>
      <c r="J1678" s="126"/>
      <c r="K1678" s="126"/>
      <c r="L1678" s="137"/>
      <c r="M1678" s="137"/>
      <c r="N1678" s="126"/>
      <c r="O1678" s="206"/>
      <c r="P1678" s="206"/>
      <c r="Q1678" s="137"/>
      <c r="R1678" s="137"/>
      <c r="S1678" s="137"/>
    </row>
    <row r="1679" spans="1:19" ht="15.75" customHeight="1" x14ac:dyDescent="0.25">
      <c r="A1679" s="195">
        <v>173</v>
      </c>
      <c r="B1679" s="195" t="s">
        <v>4748</v>
      </c>
      <c r="C1679" s="207" t="s">
        <v>4566</v>
      </c>
      <c r="D1679" s="197" t="s">
        <v>4456</v>
      </c>
      <c r="E1679" s="230">
        <v>560000</v>
      </c>
      <c r="F1679" s="195"/>
      <c r="G1679" s="230">
        <v>560000</v>
      </c>
      <c r="H1679" s="206"/>
      <c r="I1679" s="206"/>
      <c r="J1679" s="126"/>
      <c r="K1679" s="126"/>
      <c r="L1679" s="137"/>
      <c r="M1679" s="137"/>
      <c r="N1679" s="126"/>
      <c r="O1679" s="206"/>
      <c r="P1679" s="206"/>
      <c r="Q1679" s="137"/>
      <c r="R1679" s="137"/>
      <c r="S1679" s="137"/>
    </row>
    <row r="1680" spans="1:19" ht="15.75" customHeight="1" x14ac:dyDescent="0.25">
      <c r="A1680" s="195">
        <v>174</v>
      </c>
      <c r="B1680" s="195" t="s">
        <v>4749</v>
      </c>
      <c r="C1680" s="207" t="s">
        <v>2909</v>
      </c>
      <c r="D1680" s="197" t="s">
        <v>4456</v>
      </c>
      <c r="E1680" s="230">
        <v>560000</v>
      </c>
      <c r="F1680" s="195"/>
      <c r="G1680" s="230">
        <v>560000</v>
      </c>
      <c r="H1680" s="206"/>
      <c r="I1680" s="206"/>
      <c r="J1680" s="126"/>
      <c r="K1680" s="126"/>
      <c r="L1680" s="137"/>
      <c r="M1680" s="137"/>
      <c r="N1680" s="126"/>
      <c r="O1680" s="206"/>
      <c r="P1680" s="206"/>
      <c r="Q1680" s="137"/>
      <c r="R1680" s="137"/>
      <c r="S1680" s="137"/>
    </row>
    <row r="1681" spans="1:19" ht="15.75" customHeight="1" x14ac:dyDescent="0.25">
      <c r="A1681" s="195">
        <v>175</v>
      </c>
      <c r="B1681" s="195" t="s">
        <v>4750</v>
      </c>
      <c r="C1681" s="207" t="s">
        <v>2909</v>
      </c>
      <c r="D1681" s="197" t="s">
        <v>3504</v>
      </c>
      <c r="E1681" s="230">
        <v>230000</v>
      </c>
      <c r="F1681" s="195"/>
      <c r="G1681" s="230">
        <v>230000</v>
      </c>
      <c r="H1681" s="206"/>
      <c r="I1681" s="206"/>
      <c r="J1681" s="126"/>
      <c r="K1681" s="126"/>
      <c r="L1681" s="137"/>
      <c r="M1681" s="137"/>
      <c r="N1681" s="126"/>
      <c r="O1681" s="206"/>
      <c r="P1681" s="206"/>
      <c r="Q1681" s="137"/>
      <c r="R1681" s="137"/>
      <c r="S1681" s="137"/>
    </row>
    <row r="1682" spans="1:19" ht="15.75" customHeight="1" x14ac:dyDescent="0.25">
      <c r="A1682" s="195">
        <v>176</v>
      </c>
      <c r="B1682" s="195" t="s">
        <v>4751</v>
      </c>
      <c r="C1682" s="207" t="s">
        <v>4567</v>
      </c>
      <c r="D1682" s="197" t="s">
        <v>4456</v>
      </c>
      <c r="E1682" s="230">
        <v>560000</v>
      </c>
      <c r="F1682" s="195"/>
      <c r="G1682" s="230">
        <v>560000</v>
      </c>
      <c r="H1682" s="206"/>
      <c r="I1682" s="206"/>
      <c r="J1682" s="126"/>
      <c r="K1682" s="126"/>
      <c r="L1682" s="137"/>
      <c r="M1682" s="137"/>
      <c r="N1682" s="126"/>
      <c r="O1682" s="206"/>
      <c r="P1682" s="206"/>
      <c r="Q1682" s="137"/>
      <c r="R1682" s="137"/>
      <c r="S1682" s="137"/>
    </row>
    <row r="1683" spans="1:19" ht="15.75" customHeight="1" x14ac:dyDescent="0.25">
      <c r="A1683" s="195">
        <v>177</v>
      </c>
      <c r="B1683" s="195" t="s">
        <v>4752</v>
      </c>
      <c r="C1683" s="207" t="s">
        <v>4567</v>
      </c>
      <c r="D1683" s="197" t="s">
        <v>3504</v>
      </c>
      <c r="E1683" s="230">
        <v>230000</v>
      </c>
      <c r="F1683" s="195"/>
      <c r="G1683" s="230">
        <v>230000</v>
      </c>
      <c r="H1683" s="206"/>
      <c r="I1683" s="206"/>
      <c r="J1683" s="126"/>
      <c r="K1683" s="126"/>
      <c r="L1683" s="137"/>
      <c r="M1683" s="137"/>
      <c r="N1683" s="126"/>
      <c r="O1683" s="206"/>
      <c r="P1683" s="206"/>
      <c r="Q1683" s="137"/>
      <c r="R1683" s="137"/>
      <c r="S1683" s="137"/>
    </row>
    <row r="1684" spans="1:19" ht="15.75" customHeight="1" x14ac:dyDescent="0.25">
      <c r="A1684" s="195">
        <v>178</v>
      </c>
      <c r="B1684" s="195" t="s">
        <v>4753</v>
      </c>
      <c r="C1684" s="207" t="s">
        <v>2932</v>
      </c>
      <c r="D1684" s="197" t="s">
        <v>4456</v>
      </c>
      <c r="E1684" s="230">
        <v>560000</v>
      </c>
      <c r="F1684" s="195"/>
      <c r="G1684" s="230">
        <v>560000</v>
      </c>
      <c r="H1684" s="206"/>
      <c r="I1684" s="206"/>
      <c r="J1684" s="126"/>
      <c r="K1684" s="126"/>
      <c r="L1684" s="137"/>
      <c r="M1684" s="137"/>
      <c r="N1684" s="126"/>
      <c r="O1684" s="206"/>
      <c r="P1684" s="206"/>
      <c r="Q1684" s="137"/>
      <c r="R1684" s="137"/>
      <c r="S1684" s="137"/>
    </row>
    <row r="1685" spans="1:19" ht="15.75" customHeight="1" x14ac:dyDescent="0.25">
      <c r="A1685" s="195">
        <v>179</v>
      </c>
      <c r="B1685" s="195" t="s">
        <v>4754</v>
      </c>
      <c r="C1685" s="207" t="s">
        <v>2932</v>
      </c>
      <c r="D1685" s="197" t="s">
        <v>3504</v>
      </c>
      <c r="E1685" s="230">
        <v>230000</v>
      </c>
      <c r="F1685" s="195"/>
      <c r="G1685" s="230">
        <v>230000</v>
      </c>
      <c r="H1685" s="206"/>
      <c r="I1685" s="206"/>
      <c r="J1685" s="126"/>
      <c r="K1685" s="126"/>
      <c r="L1685" s="137"/>
      <c r="M1685" s="137"/>
      <c r="N1685" s="126"/>
      <c r="O1685" s="206"/>
      <c r="P1685" s="206"/>
      <c r="Q1685" s="137"/>
      <c r="R1685" s="137"/>
      <c r="S1685" s="137"/>
    </row>
    <row r="1686" spans="1:19" ht="15.75" customHeight="1" x14ac:dyDescent="0.25">
      <c r="A1686" s="195">
        <v>180</v>
      </c>
      <c r="B1686" s="195" t="s">
        <v>4755</v>
      </c>
      <c r="C1686" s="207" t="s">
        <v>4568</v>
      </c>
      <c r="D1686" s="197" t="s">
        <v>3504</v>
      </c>
      <c r="E1686" s="230">
        <v>230000</v>
      </c>
      <c r="F1686" s="195"/>
      <c r="G1686" s="230">
        <v>230000</v>
      </c>
      <c r="H1686" s="206"/>
      <c r="I1686" s="206"/>
      <c r="J1686" s="126"/>
      <c r="K1686" s="126"/>
      <c r="L1686" s="137"/>
      <c r="M1686" s="137"/>
      <c r="N1686" s="126"/>
      <c r="O1686" s="206"/>
      <c r="P1686" s="206"/>
      <c r="Q1686" s="137"/>
      <c r="R1686" s="137"/>
      <c r="S1686" s="137"/>
    </row>
    <row r="1687" spans="1:19" ht="15.75" customHeight="1" x14ac:dyDescent="0.25">
      <c r="A1687" s="195">
        <v>181</v>
      </c>
      <c r="B1687" s="195" t="s">
        <v>4756</v>
      </c>
      <c r="C1687" s="207" t="s">
        <v>4568</v>
      </c>
      <c r="D1687" s="197" t="s">
        <v>4456</v>
      </c>
      <c r="E1687" s="230">
        <v>560000</v>
      </c>
      <c r="F1687" s="195"/>
      <c r="G1687" s="230">
        <v>560000</v>
      </c>
      <c r="H1687" s="206"/>
      <c r="I1687" s="206"/>
      <c r="J1687" s="126"/>
      <c r="K1687" s="126"/>
      <c r="L1687" s="137"/>
      <c r="M1687" s="137"/>
      <c r="N1687" s="126"/>
      <c r="O1687" s="206"/>
      <c r="P1687" s="206"/>
      <c r="Q1687" s="137"/>
      <c r="R1687" s="137"/>
      <c r="S1687" s="137"/>
    </row>
    <row r="1688" spans="1:19" ht="15.75" customHeight="1" x14ac:dyDescent="0.25">
      <c r="A1688" s="195">
        <v>182</v>
      </c>
      <c r="B1688" s="195" t="s">
        <v>4757</v>
      </c>
      <c r="C1688" s="207" t="s">
        <v>4569</v>
      </c>
      <c r="D1688" s="197" t="s">
        <v>4456</v>
      </c>
      <c r="E1688" s="230">
        <v>560000</v>
      </c>
      <c r="F1688" s="195"/>
      <c r="G1688" s="230">
        <v>560000</v>
      </c>
      <c r="H1688" s="206"/>
      <c r="I1688" s="206"/>
      <c r="J1688" s="126"/>
      <c r="K1688" s="126"/>
      <c r="L1688" s="137"/>
      <c r="M1688" s="137"/>
      <c r="N1688" s="126"/>
      <c r="O1688" s="206"/>
      <c r="P1688" s="206"/>
      <c r="Q1688" s="137"/>
      <c r="R1688" s="137"/>
      <c r="S1688" s="137"/>
    </row>
    <row r="1689" spans="1:19" ht="15.75" customHeight="1" x14ac:dyDescent="0.25">
      <c r="A1689" s="195">
        <v>183</v>
      </c>
      <c r="B1689" s="195" t="s">
        <v>4758</v>
      </c>
      <c r="C1689" s="207" t="s">
        <v>4569</v>
      </c>
      <c r="D1689" s="197" t="s">
        <v>3504</v>
      </c>
      <c r="E1689" s="230">
        <v>230000</v>
      </c>
      <c r="F1689" s="195"/>
      <c r="G1689" s="230">
        <v>230000</v>
      </c>
      <c r="H1689" s="206"/>
      <c r="I1689" s="206"/>
      <c r="J1689" s="126"/>
      <c r="K1689" s="126"/>
      <c r="L1689" s="137"/>
      <c r="M1689" s="137"/>
      <c r="N1689" s="126"/>
      <c r="O1689" s="206"/>
      <c r="P1689" s="206"/>
      <c r="Q1689" s="137"/>
      <c r="R1689" s="137"/>
      <c r="S1689" s="137"/>
    </row>
    <row r="1690" spans="1:19" ht="15.75" customHeight="1" x14ac:dyDescent="0.25">
      <c r="A1690" s="195">
        <v>184</v>
      </c>
      <c r="B1690" s="195" t="s">
        <v>4759</v>
      </c>
      <c r="C1690" s="207" t="s">
        <v>2949</v>
      </c>
      <c r="D1690" s="197" t="s">
        <v>4456</v>
      </c>
      <c r="E1690" s="230">
        <v>560000</v>
      </c>
      <c r="F1690" s="195"/>
      <c r="G1690" s="230">
        <v>560000</v>
      </c>
      <c r="H1690" s="206"/>
      <c r="I1690" s="206"/>
      <c r="J1690" s="126"/>
      <c r="K1690" s="126"/>
      <c r="L1690" s="137"/>
      <c r="M1690" s="137"/>
      <c r="N1690" s="126"/>
      <c r="O1690" s="206"/>
      <c r="P1690" s="206"/>
      <c r="Q1690" s="137"/>
      <c r="R1690" s="137"/>
      <c r="S1690" s="137"/>
    </row>
    <row r="1691" spans="1:19" ht="15.75" customHeight="1" x14ac:dyDescent="0.25">
      <c r="A1691" s="195">
        <v>185</v>
      </c>
      <c r="B1691" s="195" t="s">
        <v>4760</v>
      </c>
      <c r="C1691" s="207" t="s">
        <v>2949</v>
      </c>
      <c r="D1691" s="197" t="s">
        <v>3504</v>
      </c>
      <c r="E1691" s="230">
        <v>230000</v>
      </c>
      <c r="F1691" s="195"/>
      <c r="G1691" s="230">
        <v>230000</v>
      </c>
      <c r="H1691" s="206"/>
      <c r="I1691" s="206"/>
      <c r="J1691" s="126"/>
      <c r="K1691" s="126"/>
      <c r="L1691" s="137"/>
      <c r="M1691" s="137"/>
      <c r="N1691" s="126"/>
      <c r="O1691" s="206"/>
      <c r="P1691" s="206"/>
      <c r="Q1691" s="137"/>
      <c r="R1691" s="137"/>
      <c r="S1691" s="137"/>
    </row>
    <row r="1692" spans="1:19" ht="15.75" customHeight="1" x14ac:dyDescent="0.25">
      <c r="A1692" s="195">
        <v>186</v>
      </c>
      <c r="B1692" s="195" t="s">
        <v>4761</v>
      </c>
      <c r="C1692" s="207" t="s">
        <v>4570</v>
      </c>
      <c r="D1692" s="197" t="s">
        <v>3504</v>
      </c>
      <c r="E1692" s="230">
        <v>230000</v>
      </c>
      <c r="F1692" s="195"/>
      <c r="G1692" s="230">
        <v>230000</v>
      </c>
      <c r="H1692" s="206"/>
      <c r="I1692" s="206"/>
      <c r="J1692" s="126"/>
      <c r="K1692" s="126"/>
      <c r="L1692" s="137"/>
      <c r="M1692" s="137"/>
      <c r="N1692" s="126"/>
      <c r="O1692" s="206"/>
      <c r="P1692" s="206"/>
      <c r="Q1692" s="137"/>
      <c r="R1692" s="137"/>
      <c r="S1692" s="137"/>
    </row>
    <row r="1693" spans="1:19" ht="15.75" customHeight="1" x14ac:dyDescent="0.25">
      <c r="A1693" s="195">
        <v>187</v>
      </c>
      <c r="B1693" s="195" t="s">
        <v>4762</v>
      </c>
      <c r="C1693" s="207" t="s">
        <v>4570</v>
      </c>
      <c r="D1693" s="197" t="s">
        <v>4456</v>
      </c>
      <c r="E1693" s="230">
        <v>560000</v>
      </c>
      <c r="F1693" s="195"/>
      <c r="G1693" s="230">
        <v>560000</v>
      </c>
      <c r="H1693" s="206"/>
      <c r="I1693" s="206"/>
      <c r="J1693" s="126"/>
      <c r="K1693" s="126"/>
      <c r="L1693" s="137"/>
      <c r="M1693" s="137"/>
      <c r="N1693" s="126"/>
      <c r="O1693" s="206"/>
      <c r="P1693" s="206"/>
      <c r="Q1693" s="137"/>
      <c r="R1693" s="137"/>
      <c r="S1693" s="137"/>
    </row>
    <row r="1694" spans="1:19" ht="15.75" customHeight="1" x14ac:dyDescent="0.25">
      <c r="A1694" s="195">
        <v>188</v>
      </c>
      <c r="B1694" s="195" t="s">
        <v>4763</v>
      </c>
      <c r="C1694" s="207" t="s">
        <v>4571</v>
      </c>
      <c r="D1694" s="197" t="s">
        <v>4456</v>
      </c>
      <c r="E1694" s="230">
        <v>560000</v>
      </c>
      <c r="F1694" s="195"/>
      <c r="G1694" s="230">
        <v>560000</v>
      </c>
      <c r="H1694" s="206"/>
      <c r="I1694" s="230">
        <v>560000</v>
      </c>
      <c r="J1694" s="126"/>
      <c r="K1694" s="126"/>
      <c r="L1694" s="137"/>
      <c r="M1694" s="137"/>
      <c r="N1694" s="126"/>
      <c r="O1694" s="206"/>
      <c r="P1694" s="206"/>
      <c r="Q1694" s="137"/>
      <c r="R1694" s="137"/>
      <c r="S1694" s="137"/>
    </row>
    <row r="1695" spans="1:19" ht="15.75" customHeight="1" x14ac:dyDescent="0.25">
      <c r="A1695" s="195">
        <v>189</v>
      </c>
      <c r="B1695" s="195" t="s">
        <v>4764</v>
      </c>
      <c r="C1695" s="207" t="s">
        <v>4571</v>
      </c>
      <c r="D1695" s="197" t="s">
        <v>3504</v>
      </c>
      <c r="E1695" s="230">
        <v>230000</v>
      </c>
      <c r="F1695" s="195"/>
      <c r="G1695" s="230">
        <v>230000</v>
      </c>
      <c r="H1695" s="231"/>
      <c r="I1695" s="206"/>
      <c r="J1695" s="126"/>
      <c r="K1695" s="126"/>
      <c r="L1695" s="137"/>
      <c r="M1695" s="137"/>
      <c r="N1695" s="126"/>
      <c r="O1695" s="206"/>
      <c r="P1695" s="206"/>
      <c r="Q1695" s="137"/>
      <c r="R1695" s="137"/>
      <c r="S1695" s="137"/>
    </row>
    <row r="1696" spans="1:19" ht="15.75" customHeight="1" x14ac:dyDescent="0.25">
      <c r="A1696" s="195">
        <v>190</v>
      </c>
      <c r="B1696" s="195" t="s">
        <v>4765</v>
      </c>
      <c r="C1696" s="207" t="s">
        <v>4572</v>
      </c>
      <c r="D1696" s="197" t="s">
        <v>3504</v>
      </c>
      <c r="E1696" s="230">
        <v>230000</v>
      </c>
      <c r="F1696" s="195"/>
      <c r="G1696" s="230">
        <v>230000</v>
      </c>
      <c r="H1696" s="206"/>
      <c r="I1696" s="206"/>
      <c r="J1696" s="126"/>
      <c r="K1696" s="126"/>
      <c r="L1696" s="137"/>
      <c r="M1696" s="137"/>
      <c r="N1696" s="126"/>
      <c r="O1696" s="206"/>
      <c r="P1696" s="206"/>
      <c r="Q1696" s="137"/>
      <c r="R1696" s="137"/>
      <c r="S1696" s="137"/>
    </row>
    <row r="1697" spans="1:19" ht="15.75" customHeight="1" x14ac:dyDescent="0.25">
      <c r="A1697" s="195">
        <v>191</v>
      </c>
      <c r="B1697" s="195" t="s">
        <v>4766</v>
      </c>
      <c r="C1697" s="207" t="s">
        <v>4572</v>
      </c>
      <c r="D1697" s="197" t="s">
        <v>4456</v>
      </c>
      <c r="E1697" s="230">
        <v>560000</v>
      </c>
      <c r="F1697" s="195"/>
      <c r="G1697" s="230">
        <v>560000</v>
      </c>
      <c r="H1697" s="206"/>
      <c r="I1697" s="206"/>
      <c r="J1697" s="126"/>
      <c r="K1697" s="126"/>
      <c r="L1697" s="137"/>
      <c r="M1697" s="137"/>
      <c r="N1697" s="126"/>
      <c r="O1697" s="206"/>
      <c r="P1697" s="206"/>
      <c r="Q1697" s="137"/>
      <c r="R1697" s="137"/>
      <c r="S1697" s="137"/>
    </row>
    <row r="1698" spans="1:19" ht="15.75" customHeight="1" x14ac:dyDescent="0.25">
      <c r="A1698" s="195">
        <v>192</v>
      </c>
      <c r="B1698" s="195" t="s">
        <v>4767</v>
      </c>
      <c r="C1698" s="207" t="s">
        <v>4573</v>
      </c>
      <c r="D1698" s="197" t="s">
        <v>2576</v>
      </c>
      <c r="E1698" s="230">
        <v>430000</v>
      </c>
      <c r="F1698" s="195"/>
      <c r="G1698" s="230">
        <v>430000</v>
      </c>
      <c r="H1698" s="206"/>
      <c r="I1698" s="206"/>
      <c r="J1698" s="126"/>
      <c r="K1698" s="126"/>
      <c r="L1698" s="137"/>
      <c r="M1698" s="137"/>
      <c r="N1698" s="126"/>
      <c r="O1698" s="206"/>
      <c r="P1698" s="206"/>
      <c r="Q1698" s="137"/>
      <c r="R1698" s="137"/>
      <c r="S1698" s="137"/>
    </row>
    <row r="1699" spans="1:19" ht="15.75" customHeight="1" x14ac:dyDescent="0.25">
      <c r="A1699" s="195">
        <v>193</v>
      </c>
      <c r="B1699" s="195" t="s">
        <v>4768</v>
      </c>
      <c r="C1699" s="207" t="s">
        <v>4574</v>
      </c>
      <c r="D1699" s="197" t="s">
        <v>3354</v>
      </c>
      <c r="E1699" s="230">
        <v>935000</v>
      </c>
      <c r="F1699" s="195"/>
      <c r="G1699" s="230">
        <v>935000</v>
      </c>
      <c r="H1699" s="206"/>
      <c r="I1699" s="206"/>
      <c r="J1699" s="126"/>
      <c r="K1699" s="126"/>
      <c r="L1699" s="137"/>
      <c r="M1699" s="137"/>
      <c r="N1699" s="126"/>
      <c r="O1699" s="206"/>
      <c r="P1699" s="206"/>
      <c r="Q1699" s="137"/>
      <c r="R1699" s="137"/>
      <c r="S1699" s="137"/>
    </row>
    <row r="1700" spans="1:19" ht="15.75" customHeight="1" x14ac:dyDescent="0.25">
      <c r="A1700" s="195">
        <v>194</v>
      </c>
      <c r="B1700" s="195" t="s">
        <v>4769</v>
      </c>
      <c r="C1700" s="207" t="s">
        <v>4575</v>
      </c>
      <c r="D1700" s="197" t="s">
        <v>4456</v>
      </c>
      <c r="E1700" s="230">
        <v>560000</v>
      </c>
      <c r="F1700" s="195"/>
      <c r="G1700" s="230">
        <v>560000</v>
      </c>
      <c r="H1700" s="206"/>
      <c r="I1700" s="206"/>
      <c r="J1700" s="126"/>
      <c r="K1700" s="126"/>
      <c r="L1700" s="137"/>
      <c r="M1700" s="137"/>
      <c r="N1700" s="126"/>
      <c r="O1700" s="206"/>
      <c r="P1700" s="206"/>
      <c r="Q1700" s="137"/>
      <c r="R1700" s="137"/>
      <c r="S1700" s="137"/>
    </row>
    <row r="1701" spans="1:19" ht="15.75" customHeight="1" x14ac:dyDescent="0.25">
      <c r="A1701" s="195">
        <v>195</v>
      </c>
      <c r="B1701" s="195" t="s">
        <v>4770</v>
      </c>
      <c r="C1701" s="207" t="s">
        <v>4575</v>
      </c>
      <c r="D1701" s="197" t="s">
        <v>3504</v>
      </c>
      <c r="E1701" s="230">
        <v>230000</v>
      </c>
      <c r="F1701" s="195"/>
      <c r="G1701" s="230">
        <v>230000</v>
      </c>
      <c r="H1701" s="206"/>
      <c r="I1701" s="206"/>
      <c r="J1701" s="126"/>
      <c r="K1701" s="126"/>
      <c r="L1701" s="137"/>
      <c r="M1701" s="137"/>
      <c r="N1701" s="126"/>
      <c r="O1701" s="206"/>
      <c r="P1701" s="206"/>
      <c r="Q1701" s="137"/>
      <c r="R1701" s="137"/>
      <c r="S1701" s="137"/>
    </row>
    <row r="1702" spans="1:19" ht="15.75" customHeight="1" x14ac:dyDescent="0.25">
      <c r="A1702" s="366" t="s">
        <v>330</v>
      </c>
      <c r="B1702" s="367"/>
      <c r="C1702" s="367"/>
      <c r="D1702" s="368"/>
      <c r="E1702" s="239">
        <f>SUM(E1507:E1701)</f>
        <v>106010000</v>
      </c>
      <c r="F1702" s="34"/>
      <c r="G1702" s="234">
        <f>SUM(G1507:G1701)</f>
        <v>37835000</v>
      </c>
      <c r="I1702" s="234">
        <f>G1702+I1641</f>
        <v>106010000</v>
      </c>
      <c r="K1702">
        <f>790*3</f>
        <v>2370</v>
      </c>
      <c r="L1702">
        <f>690+1680</f>
        <v>2370</v>
      </c>
      <c r="O1702" s="137"/>
      <c r="P1702" s="137"/>
      <c r="Q1702" s="137"/>
      <c r="R1702" s="137"/>
      <c r="S1702" s="137"/>
    </row>
    <row r="1703" spans="1:19" ht="15.75" x14ac:dyDescent="0.25">
      <c r="A1703" s="369" t="s">
        <v>4783</v>
      </c>
      <c r="B1703" s="370"/>
      <c r="C1703" s="370"/>
      <c r="D1703" s="370"/>
      <c r="E1703" s="370"/>
      <c r="F1703" s="370"/>
      <c r="O1703" s="137"/>
      <c r="P1703" s="137"/>
      <c r="Q1703" s="137"/>
      <c r="R1703" s="137"/>
      <c r="S1703" s="137"/>
    </row>
    <row r="1704" spans="1:19" ht="15.75" x14ac:dyDescent="0.25">
      <c r="A1704" s="321" t="s">
        <v>4784</v>
      </c>
      <c r="B1704" s="321"/>
      <c r="C1704" s="321"/>
      <c r="D1704" s="321"/>
      <c r="E1704" s="321"/>
      <c r="F1704" s="321"/>
    </row>
    <row r="1705" spans="1:19" ht="15.75" x14ac:dyDescent="0.25">
      <c r="A1705" s="322" t="s">
        <v>9</v>
      </c>
      <c r="B1705" s="322"/>
      <c r="C1705" s="322"/>
      <c r="D1705" s="322" t="s">
        <v>10</v>
      </c>
      <c r="E1705" s="322"/>
      <c r="F1705" s="322"/>
    </row>
    <row r="1706" spans="1:19" ht="15.75" x14ac:dyDescent="0.25">
      <c r="A1706" s="1"/>
      <c r="B1706" s="1"/>
      <c r="C1706" s="1"/>
      <c r="D1706" s="1"/>
      <c r="E1706" s="209"/>
      <c r="F1706" s="10"/>
    </row>
    <row r="1707" spans="1:19" ht="15.75" x14ac:dyDescent="0.25">
      <c r="A1707" s="1"/>
      <c r="B1707" s="1"/>
      <c r="C1707" s="1"/>
      <c r="D1707" s="1"/>
      <c r="E1707" s="209"/>
      <c r="F1707" s="10"/>
    </row>
    <row r="1708" spans="1:19" ht="15.75" x14ac:dyDescent="0.25">
      <c r="A1708" s="1"/>
      <c r="B1708" s="1"/>
      <c r="C1708" s="1"/>
      <c r="D1708" s="1"/>
      <c r="E1708" s="209"/>
      <c r="F1708" s="10"/>
    </row>
    <row r="1709" spans="1:19" ht="15.75" x14ac:dyDescent="0.25">
      <c r="A1709" s="1"/>
      <c r="B1709" s="1"/>
      <c r="C1709" s="1"/>
      <c r="D1709" s="1"/>
      <c r="E1709" s="209"/>
      <c r="F1709" s="10"/>
    </row>
    <row r="1710" spans="1:19" ht="15.75" x14ac:dyDescent="0.25">
      <c r="A1710" s="322" t="s">
        <v>11</v>
      </c>
      <c r="B1710" s="322"/>
      <c r="C1710" s="322"/>
      <c r="D1710" s="322" t="s">
        <v>12</v>
      </c>
      <c r="E1710" s="365"/>
      <c r="F1710" s="322"/>
    </row>
    <row r="1711" spans="1:19" ht="15.75" x14ac:dyDescent="0.25">
      <c r="A1711" s="203"/>
      <c r="B1711" s="338" t="s">
        <v>183</v>
      </c>
      <c r="C1711" s="338"/>
      <c r="D1711" s="203"/>
      <c r="E1711" s="210"/>
      <c r="F1711" s="203"/>
    </row>
    <row r="1712" spans="1:19" ht="15.75" x14ac:dyDescent="0.25">
      <c r="A1712" s="204" t="s">
        <v>4477</v>
      </c>
      <c r="B1712" s="204"/>
      <c r="C1712" s="204"/>
      <c r="D1712" s="336" t="s">
        <v>4776</v>
      </c>
      <c r="E1712" s="337"/>
      <c r="F1712" s="336"/>
    </row>
    <row r="1713" spans="1:6" ht="15.75" x14ac:dyDescent="0.25">
      <c r="A1713" s="205" t="s">
        <v>4780</v>
      </c>
      <c r="B1713" s="204"/>
      <c r="C1713" s="204"/>
      <c r="D1713" s="336" t="s">
        <v>4779</v>
      </c>
      <c r="E1713" s="337"/>
      <c r="F1713" s="336"/>
    </row>
    <row r="1714" spans="1:6" ht="15.75" x14ac:dyDescent="0.25">
      <c r="A1714" s="204" t="s">
        <v>4781</v>
      </c>
      <c r="B1714" s="204"/>
      <c r="C1714" s="204"/>
      <c r="D1714" s="336" t="s">
        <v>4105</v>
      </c>
      <c r="E1714" s="337"/>
      <c r="F1714" s="336"/>
    </row>
    <row r="1715" spans="1:6" ht="15.75" x14ac:dyDescent="0.25">
      <c r="A1715" s="338" t="s">
        <v>4782</v>
      </c>
      <c r="B1715" s="338"/>
      <c r="C1715" s="338"/>
      <c r="D1715" s="372"/>
      <c r="E1715" s="373"/>
      <c r="F1715" s="372"/>
    </row>
    <row r="1716" spans="1:6" ht="15.75" x14ac:dyDescent="0.25">
      <c r="A1716" s="204" t="s">
        <v>4778</v>
      </c>
      <c r="B1716" s="204"/>
      <c r="C1716" s="204"/>
      <c r="D1716" s="203"/>
      <c r="E1716" s="210"/>
      <c r="F1716" s="203"/>
    </row>
    <row r="1717" spans="1:6" ht="15.75" x14ac:dyDescent="0.25">
      <c r="A1717" s="204"/>
      <c r="B1717" s="204"/>
      <c r="C1717" s="204"/>
      <c r="D1717" s="203"/>
      <c r="E1717" s="210"/>
      <c r="F1717" s="203"/>
    </row>
    <row r="1767" spans="1:9" ht="18.75" x14ac:dyDescent="0.3">
      <c r="A1767" s="323" t="s">
        <v>166</v>
      </c>
      <c r="B1767" s="323"/>
      <c r="C1767" s="323"/>
      <c r="D1767" s="323"/>
      <c r="E1767" s="339"/>
      <c r="F1767" s="323"/>
    </row>
    <row r="1768" spans="1:9" ht="18.75" x14ac:dyDescent="0.3">
      <c r="A1768" s="340" t="s">
        <v>0</v>
      </c>
      <c r="B1768" s="340"/>
      <c r="C1768" s="340"/>
      <c r="D1768" s="340"/>
      <c r="E1768" s="341"/>
      <c r="F1768" s="340"/>
    </row>
    <row r="1769" spans="1:9" ht="22.5" x14ac:dyDescent="0.3">
      <c r="A1769" s="325" t="s">
        <v>1565</v>
      </c>
      <c r="B1769" s="325"/>
      <c r="C1769" s="325"/>
      <c r="D1769" s="325"/>
      <c r="E1769" s="342"/>
      <c r="F1769" s="325"/>
    </row>
    <row r="1770" spans="1:9" ht="31.5" x14ac:dyDescent="0.25">
      <c r="A1770" s="25" t="s">
        <v>1</v>
      </c>
      <c r="B1770" s="25" t="s">
        <v>2</v>
      </c>
      <c r="C1770" s="190" t="s">
        <v>3587</v>
      </c>
      <c r="D1770" s="25" t="s">
        <v>5</v>
      </c>
      <c r="E1770" s="208" t="s">
        <v>6</v>
      </c>
      <c r="F1770" s="25" t="s">
        <v>1564</v>
      </c>
    </row>
    <row r="1771" spans="1:9" ht="15.75" x14ac:dyDescent="0.25">
      <c r="A1771" s="191">
        <v>1</v>
      </c>
      <c r="B1771" s="195" t="s">
        <v>4216</v>
      </c>
      <c r="C1771" s="196" t="s">
        <v>4107</v>
      </c>
      <c r="D1771" s="191" t="s">
        <v>4456</v>
      </c>
      <c r="E1771" s="211">
        <v>560000</v>
      </c>
      <c r="F1771" s="191"/>
    </row>
    <row r="1772" spans="1:9" ht="15.75" x14ac:dyDescent="0.25">
      <c r="A1772" s="191">
        <v>2</v>
      </c>
      <c r="B1772" s="195" t="s">
        <v>4217</v>
      </c>
      <c r="C1772" s="196" t="s">
        <v>4107</v>
      </c>
      <c r="D1772" s="191" t="s">
        <v>3504</v>
      </c>
      <c r="E1772" s="211">
        <v>230000</v>
      </c>
      <c r="F1772" s="191"/>
    </row>
    <row r="1773" spans="1:9" ht="15.75" x14ac:dyDescent="0.25">
      <c r="A1773" s="191">
        <v>3</v>
      </c>
      <c r="B1773" s="195" t="s">
        <v>4218</v>
      </c>
      <c r="C1773" s="196" t="s">
        <v>4108</v>
      </c>
      <c r="D1773" s="191" t="s">
        <v>3504</v>
      </c>
      <c r="E1773" s="211">
        <v>230000</v>
      </c>
      <c r="F1773" s="191"/>
    </row>
    <row r="1774" spans="1:9" ht="15.75" x14ac:dyDescent="0.25">
      <c r="A1774" s="191">
        <v>4</v>
      </c>
      <c r="B1774" s="195" t="s">
        <v>4219</v>
      </c>
      <c r="C1774" s="196" t="s">
        <v>4108</v>
      </c>
      <c r="D1774" s="191" t="s">
        <v>4456</v>
      </c>
      <c r="E1774" s="211">
        <v>560000</v>
      </c>
      <c r="F1774" s="191"/>
    </row>
    <row r="1775" spans="1:9" ht="15.75" x14ac:dyDescent="0.25">
      <c r="A1775" s="191">
        <v>5</v>
      </c>
      <c r="B1775" s="195" t="s">
        <v>4220</v>
      </c>
      <c r="C1775" s="196" t="s">
        <v>4109</v>
      </c>
      <c r="D1775" s="191" t="s">
        <v>4456</v>
      </c>
      <c r="E1775" s="211">
        <v>560000</v>
      </c>
      <c r="F1775" s="191"/>
    </row>
    <row r="1776" spans="1:9" ht="15.75" x14ac:dyDescent="0.25">
      <c r="A1776" s="191">
        <v>6</v>
      </c>
      <c r="B1776" s="195" t="s">
        <v>4221</v>
      </c>
      <c r="C1776" s="196" t="s">
        <v>4109</v>
      </c>
      <c r="D1776" s="191" t="s">
        <v>3504</v>
      </c>
      <c r="E1776" s="211">
        <v>230000</v>
      </c>
      <c r="F1776" s="191"/>
      <c r="I1776">
        <f>1680+690</f>
        <v>2370</v>
      </c>
    </row>
    <row r="1777" spans="1:6" ht="15.75" x14ac:dyDescent="0.25">
      <c r="A1777" s="191">
        <v>7</v>
      </c>
      <c r="B1777" s="195" t="s">
        <v>4222</v>
      </c>
      <c r="C1777" s="202" t="s">
        <v>4110</v>
      </c>
      <c r="D1777" s="191" t="s">
        <v>4456</v>
      </c>
      <c r="E1777" s="211">
        <v>560000</v>
      </c>
      <c r="F1777" s="191"/>
    </row>
    <row r="1778" spans="1:6" ht="15.75" x14ac:dyDescent="0.25">
      <c r="A1778" s="191">
        <v>8</v>
      </c>
      <c r="B1778" s="195" t="s">
        <v>4223</v>
      </c>
      <c r="C1778" s="202" t="s">
        <v>4110</v>
      </c>
      <c r="D1778" s="191" t="s">
        <v>3504</v>
      </c>
      <c r="E1778" s="211">
        <v>230000</v>
      </c>
      <c r="F1778" s="191"/>
    </row>
    <row r="1779" spans="1:6" ht="15.75" x14ac:dyDescent="0.25">
      <c r="A1779" s="191">
        <v>9</v>
      </c>
      <c r="B1779" s="195" t="s">
        <v>4224</v>
      </c>
      <c r="C1779" s="196" t="s">
        <v>4111</v>
      </c>
      <c r="D1779" s="191" t="s">
        <v>4456</v>
      </c>
      <c r="E1779" s="211">
        <v>560000</v>
      </c>
      <c r="F1779" s="191"/>
    </row>
    <row r="1780" spans="1:6" ht="15.75" x14ac:dyDescent="0.25">
      <c r="A1780" s="191">
        <v>10</v>
      </c>
      <c r="B1780" s="195" t="s">
        <v>4225</v>
      </c>
      <c r="C1780" s="196" t="s">
        <v>4111</v>
      </c>
      <c r="D1780" s="191" t="s">
        <v>3504</v>
      </c>
      <c r="E1780" s="211">
        <v>230000</v>
      </c>
      <c r="F1780" s="191"/>
    </row>
    <row r="1781" spans="1:6" ht="15.75" x14ac:dyDescent="0.25">
      <c r="A1781" s="191">
        <v>11</v>
      </c>
      <c r="B1781" s="195" t="s">
        <v>4226</v>
      </c>
      <c r="C1781" s="196" t="s">
        <v>4112</v>
      </c>
      <c r="D1781" s="191" t="s">
        <v>4456</v>
      </c>
      <c r="E1781" s="211">
        <v>560000</v>
      </c>
      <c r="F1781" s="191"/>
    </row>
    <row r="1782" spans="1:6" ht="15.75" x14ac:dyDescent="0.25">
      <c r="A1782" s="191">
        <v>12</v>
      </c>
      <c r="B1782" s="195" t="s">
        <v>4227</v>
      </c>
      <c r="C1782" s="196" t="s">
        <v>4112</v>
      </c>
      <c r="D1782" s="191" t="s">
        <v>3504</v>
      </c>
      <c r="E1782" s="211">
        <v>230000</v>
      </c>
      <c r="F1782" s="191"/>
    </row>
    <row r="1783" spans="1:6" ht="15.75" x14ac:dyDescent="0.25">
      <c r="A1783" s="191">
        <v>13</v>
      </c>
      <c r="B1783" s="195" t="s">
        <v>4228</v>
      </c>
      <c r="C1783" s="196" t="s">
        <v>4113</v>
      </c>
      <c r="D1783" s="191" t="s">
        <v>3504</v>
      </c>
      <c r="E1783" s="211">
        <v>230000</v>
      </c>
      <c r="F1783" s="191"/>
    </row>
    <row r="1784" spans="1:6" ht="15.75" x14ac:dyDescent="0.25">
      <c r="A1784" s="191">
        <v>14</v>
      </c>
      <c r="B1784" s="195" t="s">
        <v>4229</v>
      </c>
      <c r="C1784" s="196" t="s">
        <v>4113</v>
      </c>
      <c r="D1784" s="191" t="s">
        <v>4456</v>
      </c>
      <c r="E1784" s="211">
        <v>560000</v>
      </c>
      <c r="F1784" s="191"/>
    </row>
    <row r="1785" spans="1:6" ht="15.75" x14ac:dyDescent="0.25">
      <c r="A1785" s="191">
        <v>15</v>
      </c>
      <c r="B1785" s="195" t="s">
        <v>4230</v>
      </c>
      <c r="C1785" s="196" t="s">
        <v>4114</v>
      </c>
      <c r="D1785" s="191" t="s">
        <v>4456</v>
      </c>
      <c r="E1785" s="211">
        <v>560000</v>
      </c>
      <c r="F1785" s="191"/>
    </row>
    <row r="1786" spans="1:6" ht="15.75" x14ac:dyDescent="0.25">
      <c r="A1786" s="191">
        <v>16</v>
      </c>
      <c r="B1786" s="195" t="s">
        <v>4231</v>
      </c>
      <c r="C1786" s="196" t="s">
        <v>4114</v>
      </c>
      <c r="D1786" s="191" t="s">
        <v>3504</v>
      </c>
      <c r="E1786" s="211">
        <v>230000</v>
      </c>
      <c r="F1786" s="191"/>
    </row>
    <row r="1787" spans="1:6" ht="15.75" x14ac:dyDescent="0.25">
      <c r="A1787" s="191">
        <v>17</v>
      </c>
      <c r="B1787" s="195" t="s">
        <v>4232</v>
      </c>
      <c r="C1787" s="196" t="s">
        <v>4115</v>
      </c>
      <c r="D1787" s="191" t="s">
        <v>3504</v>
      </c>
      <c r="E1787" s="211">
        <v>230000</v>
      </c>
      <c r="F1787" s="191"/>
    </row>
    <row r="1788" spans="1:6" ht="15.75" x14ac:dyDescent="0.25">
      <c r="A1788" s="191">
        <v>18</v>
      </c>
      <c r="B1788" s="195" t="s">
        <v>4233</v>
      </c>
      <c r="C1788" s="196" t="s">
        <v>4115</v>
      </c>
      <c r="D1788" s="191" t="s">
        <v>4456</v>
      </c>
      <c r="E1788" s="211">
        <v>560000</v>
      </c>
      <c r="F1788" s="191"/>
    </row>
    <row r="1789" spans="1:6" ht="15.75" x14ac:dyDescent="0.25">
      <c r="A1789" s="191">
        <v>19</v>
      </c>
      <c r="B1789" s="195" t="s">
        <v>4234</v>
      </c>
      <c r="C1789" s="196" t="s">
        <v>4116</v>
      </c>
      <c r="D1789" s="191" t="s">
        <v>3504</v>
      </c>
      <c r="E1789" s="211">
        <v>230000</v>
      </c>
      <c r="F1789" s="191"/>
    </row>
    <row r="1790" spans="1:6" ht="15.75" x14ac:dyDescent="0.25">
      <c r="A1790" s="191">
        <v>20</v>
      </c>
      <c r="B1790" s="195" t="s">
        <v>4235</v>
      </c>
      <c r="C1790" s="196" t="s">
        <v>4117</v>
      </c>
      <c r="D1790" s="191" t="s">
        <v>3504</v>
      </c>
      <c r="E1790" s="211">
        <v>230000</v>
      </c>
      <c r="F1790" s="191"/>
    </row>
    <row r="1791" spans="1:6" ht="15.75" x14ac:dyDescent="0.25">
      <c r="A1791" s="191">
        <v>21</v>
      </c>
      <c r="B1791" s="195" t="s">
        <v>4236</v>
      </c>
      <c r="C1791" s="196" t="s">
        <v>4117</v>
      </c>
      <c r="D1791" s="191" t="s">
        <v>4456</v>
      </c>
      <c r="E1791" s="211">
        <v>230000</v>
      </c>
      <c r="F1791" s="191" t="s">
        <v>4458</v>
      </c>
    </row>
    <row r="1792" spans="1:6" ht="15.75" x14ac:dyDescent="0.25">
      <c r="A1792" s="191">
        <v>22</v>
      </c>
      <c r="B1792" s="195" t="s">
        <v>4237</v>
      </c>
      <c r="C1792" s="196" t="s">
        <v>2816</v>
      </c>
      <c r="D1792" s="191" t="s">
        <v>4456</v>
      </c>
      <c r="E1792" s="211">
        <v>230000</v>
      </c>
      <c r="F1792" s="191" t="s">
        <v>4458</v>
      </c>
    </row>
    <row r="1793" spans="1:6" ht="15.75" x14ac:dyDescent="0.25">
      <c r="A1793" s="191">
        <v>23</v>
      </c>
      <c r="B1793" s="195" t="s">
        <v>4238</v>
      </c>
      <c r="C1793" s="196" t="s">
        <v>2816</v>
      </c>
      <c r="D1793" s="191" t="s">
        <v>4456</v>
      </c>
      <c r="E1793" s="211">
        <v>560000</v>
      </c>
      <c r="F1793" s="191"/>
    </row>
    <row r="1794" spans="1:6" ht="15.75" x14ac:dyDescent="0.25">
      <c r="A1794" s="191">
        <v>24</v>
      </c>
      <c r="B1794" s="195" t="s">
        <v>4239</v>
      </c>
      <c r="C1794" s="196" t="s">
        <v>4118</v>
      </c>
      <c r="D1794" s="191" t="s">
        <v>4456</v>
      </c>
      <c r="E1794" s="211">
        <v>560000</v>
      </c>
      <c r="F1794" s="191"/>
    </row>
    <row r="1795" spans="1:6" ht="15.75" x14ac:dyDescent="0.25">
      <c r="A1795" s="191">
        <v>25</v>
      </c>
      <c r="B1795" s="195" t="s">
        <v>4240</v>
      </c>
      <c r="C1795" s="196" t="s">
        <v>4118</v>
      </c>
      <c r="D1795" s="191" t="s">
        <v>3504</v>
      </c>
      <c r="E1795" s="211">
        <v>230000</v>
      </c>
      <c r="F1795" s="191"/>
    </row>
    <row r="1796" spans="1:6" ht="15.75" x14ac:dyDescent="0.25">
      <c r="A1796" s="191">
        <v>26</v>
      </c>
      <c r="B1796" s="195" t="s">
        <v>4241</v>
      </c>
      <c r="C1796" s="196" t="s">
        <v>4119</v>
      </c>
      <c r="D1796" s="191" t="s">
        <v>3504</v>
      </c>
      <c r="E1796" s="211">
        <v>230000</v>
      </c>
      <c r="F1796" s="191"/>
    </row>
    <row r="1797" spans="1:6" ht="15.75" x14ac:dyDescent="0.25">
      <c r="A1797" s="191">
        <v>27</v>
      </c>
      <c r="B1797" s="195" t="s">
        <v>4242</v>
      </c>
      <c r="C1797" s="196" t="s">
        <v>4119</v>
      </c>
      <c r="D1797" s="191" t="s">
        <v>4456</v>
      </c>
      <c r="E1797" s="211">
        <v>560000</v>
      </c>
      <c r="F1797" s="191"/>
    </row>
    <row r="1798" spans="1:6" ht="15.75" x14ac:dyDescent="0.25">
      <c r="A1798" s="191">
        <v>28</v>
      </c>
      <c r="B1798" s="195" t="s">
        <v>4243</v>
      </c>
      <c r="C1798" s="196" t="s">
        <v>4120</v>
      </c>
      <c r="D1798" s="191" t="s">
        <v>4456</v>
      </c>
      <c r="E1798" s="211">
        <v>560000</v>
      </c>
      <c r="F1798" s="191"/>
    </row>
    <row r="1799" spans="1:6" ht="15.75" x14ac:dyDescent="0.25">
      <c r="A1799" s="191">
        <v>29</v>
      </c>
      <c r="B1799" s="195" t="s">
        <v>4244</v>
      </c>
      <c r="C1799" s="196" t="s">
        <v>4120</v>
      </c>
      <c r="D1799" s="191" t="s">
        <v>3504</v>
      </c>
      <c r="E1799" s="211">
        <v>230000</v>
      </c>
      <c r="F1799" s="191"/>
    </row>
    <row r="1800" spans="1:6" ht="15.75" x14ac:dyDescent="0.25">
      <c r="A1800" s="191">
        <v>30</v>
      </c>
      <c r="B1800" s="195" t="s">
        <v>4245</v>
      </c>
      <c r="C1800" s="196" t="s">
        <v>4117</v>
      </c>
      <c r="D1800" s="191" t="s">
        <v>4456</v>
      </c>
      <c r="E1800" s="211">
        <v>560000</v>
      </c>
      <c r="F1800" s="191"/>
    </row>
    <row r="1801" spans="1:6" ht="15.75" x14ac:dyDescent="0.25">
      <c r="A1801" s="191">
        <v>31</v>
      </c>
      <c r="B1801" s="195" t="s">
        <v>4246</v>
      </c>
      <c r="C1801" s="196" t="s">
        <v>4116</v>
      </c>
      <c r="D1801" s="191" t="s">
        <v>4456</v>
      </c>
      <c r="E1801" s="211">
        <v>560000</v>
      </c>
      <c r="F1801" s="191"/>
    </row>
    <row r="1802" spans="1:6" ht="15.75" x14ac:dyDescent="0.25">
      <c r="A1802" s="191">
        <v>32</v>
      </c>
      <c r="B1802" s="195" t="s">
        <v>4247</v>
      </c>
      <c r="C1802" s="196" t="s">
        <v>4117</v>
      </c>
      <c r="D1802" s="191" t="s">
        <v>4456</v>
      </c>
      <c r="E1802" s="211">
        <v>330000</v>
      </c>
      <c r="F1802" s="191" t="s">
        <v>4458</v>
      </c>
    </row>
    <row r="1803" spans="1:6" ht="15.75" x14ac:dyDescent="0.25">
      <c r="A1803" s="191">
        <v>33</v>
      </c>
      <c r="B1803" s="195" t="s">
        <v>4248</v>
      </c>
      <c r="C1803" s="196" t="s">
        <v>4121</v>
      </c>
      <c r="D1803" s="191" t="s">
        <v>3504</v>
      </c>
      <c r="E1803" s="211">
        <v>230000</v>
      </c>
      <c r="F1803" s="191"/>
    </row>
    <row r="1804" spans="1:6" ht="15.75" x14ac:dyDescent="0.25">
      <c r="A1804" s="191">
        <v>34</v>
      </c>
      <c r="B1804" s="195" t="s">
        <v>4249</v>
      </c>
      <c r="C1804" s="196" t="s">
        <v>4122</v>
      </c>
      <c r="D1804" s="191" t="s">
        <v>4456</v>
      </c>
      <c r="E1804" s="211">
        <v>560000</v>
      </c>
      <c r="F1804" s="191"/>
    </row>
    <row r="1805" spans="1:6" ht="15.75" x14ac:dyDescent="0.25">
      <c r="A1805" s="191">
        <v>35</v>
      </c>
      <c r="B1805" s="195" t="s">
        <v>4250</v>
      </c>
      <c r="C1805" s="196" t="s">
        <v>4122</v>
      </c>
      <c r="D1805" s="191" t="s">
        <v>3504</v>
      </c>
      <c r="E1805" s="211">
        <v>230000</v>
      </c>
      <c r="F1805" s="191"/>
    </row>
    <row r="1806" spans="1:6" ht="15.75" x14ac:dyDescent="0.25">
      <c r="A1806" s="191">
        <v>36</v>
      </c>
      <c r="B1806" s="195" t="s">
        <v>4251</v>
      </c>
      <c r="C1806" s="196" t="s">
        <v>4123</v>
      </c>
      <c r="D1806" s="191" t="s">
        <v>3504</v>
      </c>
      <c r="E1806" s="211">
        <v>230000</v>
      </c>
      <c r="F1806" s="191"/>
    </row>
    <row r="1807" spans="1:6" ht="15.75" x14ac:dyDescent="0.25">
      <c r="A1807" s="191">
        <v>37</v>
      </c>
      <c r="B1807" s="195" t="s">
        <v>4252</v>
      </c>
      <c r="C1807" s="196" t="s">
        <v>4123</v>
      </c>
      <c r="D1807" s="191" t="s">
        <v>4456</v>
      </c>
      <c r="E1807" s="211">
        <v>560000</v>
      </c>
      <c r="F1807" s="191"/>
    </row>
    <row r="1808" spans="1:6" ht="15.75" x14ac:dyDescent="0.25">
      <c r="A1808" s="191">
        <v>38</v>
      </c>
      <c r="B1808" s="195" t="s">
        <v>4253</v>
      </c>
      <c r="C1808" s="196" t="s">
        <v>4124</v>
      </c>
      <c r="D1808" s="191" t="s">
        <v>4456</v>
      </c>
      <c r="E1808" s="211">
        <v>560000</v>
      </c>
      <c r="F1808" s="191"/>
    </row>
    <row r="1809" spans="1:6" ht="15.75" x14ac:dyDescent="0.25">
      <c r="A1809" s="191">
        <v>39</v>
      </c>
      <c r="B1809" s="195" t="s">
        <v>4254</v>
      </c>
      <c r="C1809" s="196" t="s">
        <v>4124</v>
      </c>
      <c r="D1809" s="191" t="s">
        <v>3504</v>
      </c>
      <c r="E1809" s="211">
        <v>230000</v>
      </c>
      <c r="F1809" s="191"/>
    </row>
    <row r="1810" spans="1:6" ht="15.75" x14ac:dyDescent="0.25">
      <c r="A1810" s="191">
        <v>40</v>
      </c>
      <c r="B1810" s="195" t="s">
        <v>4255</v>
      </c>
      <c r="C1810" s="202" t="s">
        <v>4125</v>
      </c>
      <c r="D1810" s="191" t="s">
        <v>4456</v>
      </c>
      <c r="E1810" s="211">
        <v>560000</v>
      </c>
      <c r="F1810" s="191"/>
    </row>
    <row r="1811" spans="1:6" ht="15.75" x14ac:dyDescent="0.25">
      <c r="A1811" s="191">
        <v>41</v>
      </c>
      <c r="B1811" s="195" t="s">
        <v>4256</v>
      </c>
      <c r="C1811" s="202" t="s">
        <v>4125</v>
      </c>
      <c r="D1811" s="191" t="s">
        <v>3504</v>
      </c>
      <c r="E1811" s="211">
        <v>230000</v>
      </c>
      <c r="F1811" s="191"/>
    </row>
    <row r="1812" spans="1:6" ht="15.75" x14ac:dyDescent="0.25">
      <c r="A1812" s="191">
        <v>42</v>
      </c>
      <c r="B1812" s="195" t="s">
        <v>4257</v>
      </c>
      <c r="C1812" s="196" t="s">
        <v>4126</v>
      </c>
      <c r="D1812" s="191" t="s">
        <v>3504</v>
      </c>
      <c r="E1812" s="211">
        <v>230000</v>
      </c>
      <c r="F1812" s="191"/>
    </row>
    <row r="1813" spans="1:6" ht="15.75" x14ac:dyDescent="0.25">
      <c r="A1813" s="191">
        <v>43</v>
      </c>
      <c r="B1813" s="195" t="s">
        <v>4258</v>
      </c>
      <c r="C1813" s="196" t="s">
        <v>4126</v>
      </c>
      <c r="D1813" s="191" t="s">
        <v>4456</v>
      </c>
      <c r="E1813" s="211">
        <v>560000</v>
      </c>
      <c r="F1813" s="191"/>
    </row>
    <row r="1814" spans="1:6" ht="15.75" x14ac:dyDescent="0.25">
      <c r="A1814" s="191">
        <v>44</v>
      </c>
      <c r="B1814" s="195" t="s">
        <v>4259</v>
      </c>
      <c r="C1814" s="196" t="s">
        <v>4127</v>
      </c>
      <c r="D1814" s="191" t="s">
        <v>4456</v>
      </c>
      <c r="E1814" s="211">
        <v>560000</v>
      </c>
      <c r="F1814" s="191"/>
    </row>
    <row r="1815" spans="1:6" ht="15.75" x14ac:dyDescent="0.25">
      <c r="A1815" s="191">
        <v>45</v>
      </c>
      <c r="B1815" s="195" t="s">
        <v>4260</v>
      </c>
      <c r="C1815" s="196" t="s">
        <v>4127</v>
      </c>
      <c r="D1815" s="191" t="s">
        <v>3504</v>
      </c>
      <c r="E1815" s="211">
        <v>230000</v>
      </c>
      <c r="F1815" s="191"/>
    </row>
    <row r="1816" spans="1:6" ht="15.75" x14ac:dyDescent="0.25">
      <c r="A1816" s="191">
        <v>46</v>
      </c>
      <c r="B1816" s="195" t="s">
        <v>4261</v>
      </c>
      <c r="C1816" s="196" t="s">
        <v>4128</v>
      </c>
      <c r="D1816" s="191" t="s">
        <v>4456</v>
      </c>
      <c r="E1816" s="211">
        <v>560000</v>
      </c>
      <c r="F1816" s="191"/>
    </row>
    <row r="1817" spans="1:6" ht="15.75" x14ac:dyDescent="0.25">
      <c r="A1817" s="191">
        <v>47</v>
      </c>
      <c r="B1817" s="195" t="s">
        <v>4262</v>
      </c>
      <c r="C1817" s="196" t="s">
        <v>4128</v>
      </c>
      <c r="D1817" s="191" t="s">
        <v>3504</v>
      </c>
      <c r="E1817" s="211">
        <v>230000</v>
      </c>
      <c r="F1817" s="191"/>
    </row>
    <row r="1818" spans="1:6" ht="15.75" x14ac:dyDescent="0.25">
      <c r="A1818" s="191">
        <v>48</v>
      </c>
      <c r="B1818" s="195" t="s">
        <v>4263</v>
      </c>
      <c r="C1818" s="196" t="s">
        <v>4129</v>
      </c>
      <c r="D1818" s="191" t="s">
        <v>4472</v>
      </c>
      <c r="E1818" s="211">
        <v>4480000</v>
      </c>
      <c r="F1818" s="199" t="s">
        <v>4459</v>
      </c>
    </row>
    <row r="1819" spans="1:6" ht="15.75" x14ac:dyDescent="0.25">
      <c r="A1819" s="191">
        <v>49</v>
      </c>
      <c r="B1819" s="195" t="s">
        <v>4264</v>
      </c>
      <c r="C1819" s="196" t="s">
        <v>4129</v>
      </c>
      <c r="D1819" s="191" t="s">
        <v>4476</v>
      </c>
      <c r="E1819" s="211">
        <v>1050000</v>
      </c>
      <c r="F1819" s="199" t="s">
        <v>4460</v>
      </c>
    </row>
    <row r="1820" spans="1:6" ht="15.75" x14ac:dyDescent="0.25">
      <c r="A1820" s="191">
        <v>50</v>
      </c>
      <c r="B1820" s="195" t="s">
        <v>4265</v>
      </c>
      <c r="C1820" s="196" t="s">
        <v>4129</v>
      </c>
      <c r="D1820" s="191" t="s">
        <v>3504</v>
      </c>
      <c r="E1820" s="211">
        <v>4140000</v>
      </c>
      <c r="F1820" s="199" t="s">
        <v>4461</v>
      </c>
    </row>
    <row r="1821" spans="1:6" ht="15.75" x14ac:dyDescent="0.25">
      <c r="A1821" s="191">
        <v>51</v>
      </c>
      <c r="B1821" s="195" t="s">
        <v>4266</v>
      </c>
      <c r="C1821" s="196" t="s">
        <v>4129</v>
      </c>
      <c r="D1821" s="191" t="s">
        <v>4456</v>
      </c>
      <c r="E1821" s="211">
        <v>10080000</v>
      </c>
      <c r="F1821" s="199" t="s">
        <v>4462</v>
      </c>
    </row>
    <row r="1822" spans="1:6" ht="15.75" x14ac:dyDescent="0.25">
      <c r="A1822" s="191">
        <v>52</v>
      </c>
      <c r="B1822" s="195" t="s">
        <v>4267</v>
      </c>
      <c r="C1822" s="196" t="s">
        <v>4130</v>
      </c>
      <c r="D1822" s="191" t="s">
        <v>4456</v>
      </c>
      <c r="E1822" s="211">
        <v>560000</v>
      </c>
      <c r="F1822" s="191"/>
    </row>
    <row r="1823" spans="1:6" ht="15.75" x14ac:dyDescent="0.25">
      <c r="A1823" s="191">
        <v>53</v>
      </c>
      <c r="B1823" s="195" t="s">
        <v>4268</v>
      </c>
      <c r="C1823" s="196" t="s">
        <v>4130</v>
      </c>
      <c r="D1823" s="191" t="s">
        <v>3504</v>
      </c>
      <c r="E1823" s="211">
        <v>230000</v>
      </c>
      <c r="F1823" s="191"/>
    </row>
    <row r="1824" spans="1:6" ht="15.75" x14ac:dyDescent="0.25">
      <c r="A1824" s="191">
        <v>54</v>
      </c>
      <c r="B1824" s="195" t="s">
        <v>4269</v>
      </c>
      <c r="C1824" s="196" t="s">
        <v>4131</v>
      </c>
      <c r="D1824" s="191" t="s">
        <v>3504</v>
      </c>
      <c r="E1824" s="211">
        <v>230000</v>
      </c>
      <c r="F1824" s="191"/>
    </row>
    <row r="1825" spans="1:7" ht="15.75" x14ac:dyDescent="0.25">
      <c r="A1825" s="191">
        <v>55</v>
      </c>
      <c r="B1825" s="195" t="s">
        <v>4270</v>
      </c>
      <c r="C1825" s="196" t="s">
        <v>4131</v>
      </c>
      <c r="D1825" s="191" t="s">
        <v>4456</v>
      </c>
      <c r="E1825" s="211">
        <v>560000</v>
      </c>
      <c r="F1825" s="191"/>
    </row>
    <row r="1826" spans="1:7" ht="15.75" x14ac:dyDescent="0.25">
      <c r="A1826" s="191">
        <v>56</v>
      </c>
      <c r="B1826" s="195" t="s">
        <v>4271</v>
      </c>
      <c r="C1826" s="196" t="s">
        <v>4131</v>
      </c>
      <c r="D1826" s="191" t="s">
        <v>4472</v>
      </c>
      <c r="E1826" s="211">
        <v>640000</v>
      </c>
      <c r="F1826" s="191"/>
    </row>
    <row r="1827" spans="1:7" ht="15.75" x14ac:dyDescent="0.25">
      <c r="A1827" s="191">
        <v>57</v>
      </c>
      <c r="B1827" s="195" t="s">
        <v>4272</v>
      </c>
      <c r="C1827" s="196" t="s">
        <v>4132</v>
      </c>
      <c r="D1827" s="191" t="s">
        <v>3504</v>
      </c>
      <c r="E1827" s="211">
        <v>230000</v>
      </c>
      <c r="F1827" s="191"/>
    </row>
    <row r="1828" spans="1:7" ht="15.75" x14ac:dyDescent="0.25">
      <c r="A1828" s="191">
        <v>58</v>
      </c>
      <c r="B1828" s="195" t="s">
        <v>4273</v>
      </c>
      <c r="C1828" s="196" t="s">
        <v>4132</v>
      </c>
      <c r="D1828" s="191" t="s">
        <v>4456</v>
      </c>
      <c r="E1828" s="211">
        <v>560000</v>
      </c>
      <c r="F1828" s="191"/>
    </row>
    <row r="1829" spans="1:7" ht="15.75" x14ac:dyDescent="0.25">
      <c r="A1829" s="191">
        <v>59</v>
      </c>
      <c r="B1829" s="195" t="s">
        <v>4274</v>
      </c>
      <c r="C1829" s="196" t="s">
        <v>4133</v>
      </c>
      <c r="D1829" s="191" t="s">
        <v>4476</v>
      </c>
      <c r="E1829" s="211">
        <v>150000</v>
      </c>
      <c r="F1829" s="191"/>
      <c r="G1829" s="54">
        <f>SUM(E1771:E1829)</f>
        <v>41080000</v>
      </c>
    </row>
    <row r="1830" spans="1:7" ht="15.75" x14ac:dyDescent="0.25">
      <c r="A1830" s="191">
        <v>60</v>
      </c>
      <c r="B1830" s="195" t="s">
        <v>4275</v>
      </c>
      <c r="C1830" s="196" t="s">
        <v>4134</v>
      </c>
      <c r="D1830" s="191" t="s">
        <v>3504</v>
      </c>
      <c r="E1830" s="211">
        <v>230000</v>
      </c>
      <c r="F1830" s="191"/>
    </row>
    <row r="1831" spans="1:7" ht="15.75" x14ac:dyDescent="0.25">
      <c r="A1831" s="191">
        <v>61</v>
      </c>
      <c r="B1831" s="195" t="s">
        <v>4276</v>
      </c>
      <c r="C1831" s="196" t="s">
        <v>4134</v>
      </c>
      <c r="D1831" s="191" t="s">
        <v>4456</v>
      </c>
      <c r="E1831" s="211">
        <v>560000</v>
      </c>
      <c r="F1831" s="191"/>
    </row>
    <row r="1832" spans="1:7" ht="15.75" x14ac:dyDescent="0.25">
      <c r="A1832" s="191">
        <v>62</v>
      </c>
      <c r="B1832" s="195" t="s">
        <v>4277</v>
      </c>
      <c r="C1832" s="196" t="s">
        <v>4135</v>
      </c>
      <c r="D1832" s="191" t="s">
        <v>3504</v>
      </c>
      <c r="E1832" s="211">
        <v>1380000</v>
      </c>
      <c r="F1832" s="199" t="s">
        <v>4464</v>
      </c>
    </row>
    <row r="1833" spans="1:7" ht="15.75" x14ac:dyDescent="0.25">
      <c r="A1833" s="191">
        <v>63</v>
      </c>
      <c r="B1833" s="195" t="s">
        <v>4278</v>
      </c>
      <c r="C1833" s="196" t="s">
        <v>6471</v>
      </c>
      <c r="D1833" s="191" t="s">
        <v>4456</v>
      </c>
      <c r="E1833" s="211">
        <v>3360000</v>
      </c>
      <c r="F1833" s="199" t="s">
        <v>4463</v>
      </c>
    </row>
    <row r="1834" spans="1:7" ht="15.75" x14ac:dyDescent="0.25">
      <c r="A1834" s="191">
        <v>64</v>
      </c>
      <c r="B1834" s="195" t="s">
        <v>4279</v>
      </c>
      <c r="C1834" s="202" t="s">
        <v>4136</v>
      </c>
      <c r="D1834" s="191" t="s">
        <v>3504</v>
      </c>
      <c r="E1834" s="211">
        <v>690000</v>
      </c>
      <c r="F1834" s="191" t="s">
        <v>4470</v>
      </c>
    </row>
    <row r="1835" spans="1:7" ht="15.75" x14ac:dyDescent="0.25">
      <c r="A1835" s="191">
        <v>65</v>
      </c>
      <c r="B1835" s="195" t="s">
        <v>4280</v>
      </c>
      <c r="C1835" s="202" t="s">
        <v>4136</v>
      </c>
      <c r="D1835" s="191" t="s">
        <v>4456</v>
      </c>
      <c r="E1835" s="211">
        <v>1680000</v>
      </c>
      <c r="F1835" s="191" t="s">
        <v>4466</v>
      </c>
    </row>
    <row r="1836" spans="1:7" ht="15.75" x14ac:dyDescent="0.25">
      <c r="A1836" s="191">
        <v>66</v>
      </c>
      <c r="B1836" s="195" t="s">
        <v>4281</v>
      </c>
      <c r="C1836" s="196" t="s">
        <v>4137</v>
      </c>
      <c r="D1836" s="191" t="s">
        <v>3504</v>
      </c>
      <c r="E1836" s="211">
        <v>230000</v>
      </c>
      <c r="F1836" s="191"/>
    </row>
    <row r="1837" spans="1:7" ht="15.75" x14ac:dyDescent="0.25">
      <c r="A1837" s="191">
        <v>67</v>
      </c>
      <c r="B1837" s="195" t="s">
        <v>4282</v>
      </c>
      <c r="C1837" s="196" t="s">
        <v>4137</v>
      </c>
      <c r="D1837" s="191" t="s">
        <v>4456</v>
      </c>
      <c r="E1837" s="211">
        <v>560000</v>
      </c>
      <c r="F1837" s="191"/>
    </row>
    <row r="1838" spans="1:7" ht="15.75" x14ac:dyDescent="0.25">
      <c r="A1838" s="191">
        <v>68</v>
      </c>
      <c r="B1838" s="195" t="s">
        <v>4283</v>
      </c>
      <c r="C1838" s="196" t="s">
        <v>4138</v>
      </c>
      <c r="D1838" s="191" t="s">
        <v>4472</v>
      </c>
      <c r="E1838" s="211">
        <v>640000</v>
      </c>
      <c r="F1838" s="191"/>
    </row>
    <row r="1839" spans="1:7" ht="15.75" x14ac:dyDescent="0.25">
      <c r="A1839" s="191">
        <v>69</v>
      </c>
      <c r="B1839" s="195" t="s">
        <v>4284</v>
      </c>
      <c r="C1839" s="196" t="s">
        <v>2930</v>
      </c>
      <c r="D1839" s="191" t="s">
        <v>4456</v>
      </c>
      <c r="E1839" s="211">
        <v>560000</v>
      </c>
      <c r="F1839" s="191"/>
    </row>
    <row r="1840" spans="1:7" ht="15.75" x14ac:dyDescent="0.25">
      <c r="A1840" s="191">
        <v>70</v>
      </c>
      <c r="B1840" s="195" t="s">
        <v>4285</v>
      </c>
      <c r="C1840" s="196" t="s">
        <v>2930</v>
      </c>
      <c r="D1840" s="191" t="s">
        <v>3504</v>
      </c>
      <c r="E1840" s="211">
        <v>230000</v>
      </c>
      <c r="F1840" s="191"/>
    </row>
    <row r="1841" spans="1:6" ht="15.75" x14ac:dyDescent="0.25">
      <c r="A1841" s="191">
        <v>71</v>
      </c>
      <c r="B1841" s="195" t="s">
        <v>4286</v>
      </c>
      <c r="C1841" s="196" t="s">
        <v>4139</v>
      </c>
      <c r="D1841" s="191" t="s">
        <v>3504</v>
      </c>
      <c r="E1841" s="211">
        <v>230000</v>
      </c>
      <c r="F1841" s="191"/>
    </row>
    <row r="1842" spans="1:6" ht="15.75" x14ac:dyDescent="0.25">
      <c r="A1842" s="191">
        <v>72</v>
      </c>
      <c r="B1842" s="195" t="s">
        <v>4287</v>
      </c>
      <c r="C1842" s="196" t="s">
        <v>4139</v>
      </c>
      <c r="D1842" s="191" t="s">
        <v>4456</v>
      </c>
      <c r="E1842" s="211">
        <v>560000</v>
      </c>
      <c r="F1842" s="191"/>
    </row>
    <row r="1843" spans="1:6" ht="15.75" x14ac:dyDescent="0.25">
      <c r="A1843" s="191">
        <v>73</v>
      </c>
      <c r="B1843" s="195" t="s">
        <v>4288</v>
      </c>
      <c r="C1843" s="196" t="s">
        <v>4140</v>
      </c>
      <c r="D1843" s="191" t="s">
        <v>3504</v>
      </c>
      <c r="E1843" s="211">
        <v>230000</v>
      </c>
      <c r="F1843" s="191"/>
    </row>
    <row r="1844" spans="1:6" ht="15.75" x14ac:dyDescent="0.25">
      <c r="A1844" s="191">
        <v>74</v>
      </c>
      <c r="B1844" s="195" t="s">
        <v>4289</v>
      </c>
      <c r="C1844" s="196" t="s">
        <v>4141</v>
      </c>
      <c r="D1844" s="191" t="s">
        <v>3504</v>
      </c>
      <c r="E1844" s="211">
        <v>230000</v>
      </c>
      <c r="F1844" s="191"/>
    </row>
    <row r="1845" spans="1:6" ht="15.75" x14ac:dyDescent="0.25">
      <c r="A1845" s="191">
        <v>75</v>
      </c>
      <c r="B1845" s="195" t="s">
        <v>4290</v>
      </c>
      <c r="C1845" s="196" t="s">
        <v>4141</v>
      </c>
      <c r="D1845" s="191" t="s">
        <v>4456</v>
      </c>
      <c r="E1845" s="211">
        <v>560000</v>
      </c>
      <c r="F1845" s="191"/>
    </row>
    <row r="1846" spans="1:6" ht="15.75" x14ac:dyDescent="0.25">
      <c r="A1846" s="191">
        <v>76</v>
      </c>
      <c r="B1846" s="195" t="s">
        <v>4291</v>
      </c>
      <c r="C1846" s="196" t="s">
        <v>2806</v>
      </c>
      <c r="D1846" s="191" t="s">
        <v>4456</v>
      </c>
      <c r="E1846" s="211">
        <v>560000</v>
      </c>
      <c r="F1846" s="191"/>
    </row>
    <row r="1847" spans="1:6" ht="15.75" x14ac:dyDescent="0.25">
      <c r="A1847" s="191">
        <v>77</v>
      </c>
      <c r="B1847" s="195" t="s">
        <v>4292</v>
      </c>
      <c r="C1847" s="196" t="s">
        <v>3141</v>
      </c>
      <c r="D1847" s="191" t="s">
        <v>4456</v>
      </c>
      <c r="E1847" s="211">
        <v>560000</v>
      </c>
      <c r="F1847" s="191"/>
    </row>
    <row r="1848" spans="1:6" ht="15.75" x14ac:dyDescent="0.25">
      <c r="A1848" s="191">
        <v>78</v>
      </c>
      <c r="B1848" s="195" t="s">
        <v>4293</v>
      </c>
      <c r="C1848" s="196" t="s">
        <v>2527</v>
      </c>
      <c r="D1848" s="191" t="s">
        <v>4456</v>
      </c>
      <c r="E1848" s="211">
        <v>560000</v>
      </c>
      <c r="F1848" s="191"/>
    </row>
    <row r="1849" spans="1:6" ht="15.75" x14ac:dyDescent="0.25">
      <c r="A1849" s="191">
        <v>79</v>
      </c>
      <c r="B1849" s="195" t="s">
        <v>4294</v>
      </c>
      <c r="C1849" s="196" t="s">
        <v>2806</v>
      </c>
      <c r="D1849" s="191" t="s">
        <v>3504</v>
      </c>
      <c r="E1849" s="211">
        <v>230000</v>
      </c>
      <c r="F1849" s="191"/>
    </row>
    <row r="1850" spans="1:6" ht="15.75" x14ac:dyDescent="0.25">
      <c r="A1850" s="191">
        <v>80</v>
      </c>
      <c r="B1850" s="195" t="s">
        <v>4295</v>
      </c>
      <c r="C1850" s="196" t="s">
        <v>3141</v>
      </c>
      <c r="D1850" s="191" t="s">
        <v>3504</v>
      </c>
      <c r="E1850" s="211">
        <v>230000</v>
      </c>
      <c r="F1850" s="191"/>
    </row>
    <row r="1851" spans="1:6" ht="15.75" x14ac:dyDescent="0.25">
      <c r="A1851" s="191">
        <v>81</v>
      </c>
      <c r="B1851" s="195" t="s">
        <v>4296</v>
      </c>
      <c r="C1851" s="196" t="s">
        <v>4142</v>
      </c>
      <c r="D1851" s="191" t="s">
        <v>3504</v>
      </c>
      <c r="E1851" s="211">
        <v>230000</v>
      </c>
      <c r="F1851" s="191"/>
    </row>
    <row r="1852" spans="1:6" ht="15.75" x14ac:dyDescent="0.25">
      <c r="A1852" s="191">
        <v>82</v>
      </c>
      <c r="B1852" s="195" t="s">
        <v>4297</v>
      </c>
      <c r="C1852" s="196" t="s">
        <v>4142</v>
      </c>
      <c r="D1852" s="191" t="s">
        <v>4456</v>
      </c>
      <c r="E1852" s="211">
        <v>560000</v>
      </c>
      <c r="F1852" s="191"/>
    </row>
    <row r="1853" spans="1:6" ht="15.75" x14ac:dyDescent="0.25">
      <c r="A1853" s="191">
        <v>83</v>
      </c>
      <c r="B1853" s="195" t="s">
        <v>4298</v>
      </c>
      <c r="C1853" s="196" t="s">
        <v>2525</v>
      </c>
      <c r="D1853" s="191" t="s">
        <v>3504</v>
      </c>
      <c r="E1853" s="211">
        <v>230000</v>
      </c>
      <c r="F1853" s="191"/>
    </row>
    <row r="1854" spans="1:6" ht="15.75" x14ac:dyDescent="0.25">
      <c r="A1854" s="191">
        <v>84</v>
      </c>
      <c r="B1854" s="195" t="s">
        <v>4299</v>
      </c>
      <c r="C1854" s="196" t="s">
        <v>2525</v>
      </c>
      <c r="D1854" s="191" t="s">
        <v>3504</v>
      </c>
      <c r="E1854" s="211">
        <v>230000</v>
      </c>
      <c r="F1854" s="191"/>
    </row>
    <row r="1855" spans="1:6" ht="30" x14ac:dyDescent="0.25">
      <c r="A1855" s="191">
        <v>85</v>
      </c>
      <c r="B1855" s="195" t="s">
        <v>4300</v>
      </c>
      <c r="C1855" s="202" t="s">
        <v>4143</v>
      </c>
      <c r="D1855" s="191" t="s">
        <v>4456</v>
      </c>
      <c r="E1855" s="211">
        <v>560000</v>
      </c>
      <c r="F1855" s="191"/>
    </row>
    <row r="1856" spans="1:6" ht="30" x14ac:dyDescent="0.25">
      <c r="A1856" s="191">
        <v>86</v>
      </c>
      <c r="B1856" s="195" t="s">
        <v>4301</v>
      </c>
      <c r="C1856" s="202" t="s">
        <v>4143</v>
      </c>
      <c r="D1856" s="191" t="s">
        <v>3504</v>
      </c>
      <c r="E1856" s="211">
        <v>230000</v>
      </c>
      <c r="F1856" s="191"/>
    </row>
    <row r="1857" spans="1:6" ht="15.75" x14ac:dyDescent="0.25">
      <c r="A1857" s="191">
        <v>87</v>
      </c>
      <c r="B1857" s="195" t="s">
        <v>4302</v>
      </c>
      <c r="C1857" s="196" t="s">
        <v>4144</v>
      </c>
      <c r="D1857" s="191" t="s">
        <v>3504</v>
      </c>
      <c r="E1857" s="211">
        <v>230000</v>
      </c>
      <c r="F1857" s="191"/>
    </row>
    <row r="1858" spans="1:6" ht="15.75" x14ac:dyDescent="0.25">
      <c r="A1858" s="191">
        <v>88</v>
      </c>
      <c r="B1858" s="195" t="s">
        <v>4303</v>
      </c>
      <c r="C1858" s="196" t="s">
        <v>4144</v>
      </c>
      <c r="D1858" s="191" t="s">
        <v>4456</v>
      </c>
      <c r="E1858" s="211">
        <v>560000</v>
      </c>
      <c r="F1858" s="191"/>
    </row>
    <row r="1859" spans="1:6" ht="15.75" x14ac:dyDescent="0.25">
      <c r="A1859" s="191">
        <v>89</v>
      </c>
      <c r="B1859" s="195" t="s">
        <v>4304</v>
      </c>
      <c r="C1859" s="196" t="s">
        <v>2525</v>
      </c>
      <c r="D1859" s="191" t="s">
        <v>4456</v>
      </c>
      <c r="E1859" s="211">
        <v>330000</v>
      </c>
      <c r="F1859" s="199" t="s">
        <v>4467</v>
      </c>
    </row>
    <row r="1860" spans="1:6" ht="15.75" x14ac:dyDescent="0.25">
      <c r="A1860" s="191">
        <v>90</v>
      </c>
      <c r="B1860" s="195" t="s">
        <v>4305</v>
      </c>
      <c r="C1860" s="196" t="s">
        <v>4145</v>
      </c>
      <c r="D1860" s="191" t="s">
        <v>2576</v>
      </c>
      <c r="E1860" s="211">
        <v>430000</v>
      </c>
      <c r="F1860" s="191"/>
    </row>
    <row r="1861" spans="1:6" ht="15.75" x14ac:dyDescent="0.25">
      <c r="A1861" s="191">
        <v>91</v>
      </c>
      <c r="B1861" s="195" t="s">
        <v>4306</v>
      </c>
      <c r="C1861" s="202" t="s">
        <v>4146</v>
      </c>
      <c r="D1861" s="191" t="s">
        <v>2576</v>
      </c>
      <c r="E1861" s="211">
        <v>430000</v>
      </c>
      <c r="F1861" s="191"/>
    </row>
    <row r="1862" spans="1:6" ht="15.75" x14ac:dyDescent="0.25">
      <c r="A1862" s="191">
        <v>92</v>
      </c>
      <c r="B1862" s="195" t="s">
        <v>4307</v>
      </c>
      <c r="C1862" s="202" t="s">
        <v>4147</v>
      </c>
      <c r="D1862" s="191" t="s">
        <v>1002</v>
      </c>
      <c r="E1862" s="211">
        <v>210000</v>
      </c>
      <c r="F1862" s="191"/>
    </row>
    <row r="1863" spans="1:6" ht="15.75" x14ac:dyDescent="0.25">
      <c r="A1863" s="191">
        <v>93</v>
      </c>
      <c r="B1863" s="195" t="s">
        <v>4308</v>
      </c>
      <c r="C1863" s="202" t="s">
        <v>4147</v>
      </c>
      <c r="D1863" s="191" t="s">
        <v>2576</v>
      </c>
      <c r="E1863" s="211">
        <v>430000</v>
      </c>
      <c r="F1863" s="191"/>
    </row>
    <row r="1864" spans="1:6" ht="15.75" x14ac:dyDescent="0.25">
      <c r="A1864" s="191">
        <v>94</v>
      </c>
      <c r="B1864" s="195" t="s">
        <v>4309</v>
      </c>
      <c r="C1864" s="202" t="s">
        <v>4148</v>
      </c>
      <c r="D1864" s="191" t="s">
        <v>3504</v>
      </c>
      <c r="E1864" s="211">
        <v>230000</v>
      </c>
      <c r="F1864" s="191"/>
    </row>
    <row r="1865" spans="1:6" ht="15.75" x14ac:dyDescent="0.25">
      <c r="A1865" s="191">
        <v>95</v>
      </c>
      <c r="B1865" s="195" t="s">
        <v>4310</v>
      </c>
      <c r="C1865" s="202" t="s">
        <v>4148</v>
      </c>
      <c r="D1865" s="191" t="s">
        <v>4456</v>
      </c>
      <c r="E1865" s="211">
        <v>560000</v>
      </c>
      <c r="F1865" s="191"/>
    </row>
    <row r="1866" spans="1:6" ht="15.75" x14ac:dyDescent="0.25">
      <c r="A1866" s="191">
        <v>96</v>
      </c>
      <c r="B1866" s="195" t="s">
        <v>4311</v>
      </c>
      <c r="C1866" s="202" t="s">
        <v>4149</v>
      </c>
      <c r="D1866" s="191" t="s">
        <v>3504</v>
      </c>
      <c r="E1866" s="211">
        <v>230000</v>
      </c>
      <c r="F1866" s="191"/>
    </row>
    <row r="1867" spans="1:6" ht="15.75" x14ac:dyDescent="0.25">
      <c r="A1867" s="191">
        <v>97</v>
      </c>
      <c r="B1867" s="195" t="s">
        <v>4312</v>
      </c>
      <c r="C1867" s="202" t="s">
        <v>4149</v>
      </c>
      <c r="D1867" s="191" t="s">
        <v>4456</v>
      </c>
      <c r="E1867" s="211">
        <v>560000</v>
      </c>
      <c r="F1867" s="191"/>
    </row>
    <row r="1868" spans="1:6" ht="15.75" x14ac:dyDescent="0.25">
      <c r="A1868" s="191">
        <v>98</v>
      </c>
      <c r="B1868" s="195" t="s">
        <v>4313</v>
      </c>
      <c r="C1868" s="196" t="s">
        <v>2858</v>
      </c>
      <c r="D1868" s="191" t="s">
        <v>3504</v>
      </c>
      <c r="E1868" s="211">
        <v>230000</v>
      </c>
      <c r="F1868" s="191"/>
    </row>
    <row r="1869" spans="1:6" ht="15.75" x14ac:dyDescent="0.25">
      <c r="A1869" s="191">
        <v>99</v>
      </c>
      <c r="B1869" s="195" t="s">
        <v>4314</v>
      </c>
      <c r="C1869" s="196" t="s">
        <v>2858</v>
      </c>
      <c r="D1869" s="191" t="s">
        <v>4456</v>
      </c>
      <c r="E1869" s="211">
        <v>560000</v>
      </c>
      <c r="F1869" s="191"/>
    </row>
    <row r="1870" spans="1:6" ht="30" x14ac:dyDescent="0.25">
      <c r="A1870" s="191">
        <v>100</v>
      </c>
      <c r="B1870" s="195" t="s">
        <v>4315</v>
      </c>
      <c r="C1870" s="202" t="s">
        <v>4150</v>
      </c>
      <c r="D1870" s="191" t="s">
        <v>4456</v>
      </c>
      <c r="E1870" s="211">
        <v>2240000</v>
      </c>
      <c r="F1870" s="191" t="s">
        <v>4468</v>
      </c>
    </row>
    <row r="1871" spans="1:6" ht="30" x14ac:dyDescent="0.25">
      <c r="A1871" s="191">
        <v>101</v>
      </c>
      <c r="B1871" s="195" t="s">
        <v>4316</v>
      </c>
      <c r="C1871" s="202" t="s">
        <v>4150</v>
      </c>
      <c r="D1871" s="191" t="s">
        <v>3504</v>
      </c>
      <c r="E1871" s="211">
        <v>920000</v>
      </c>
      <c r="F1871" s="191" t="s">
        <v>4468</v>
      </c>
    </row>
    <row r="1872" spans="1:6" ht="15.75" x14ac:dyDescent="0.25">
      <c r="A1872" s="191">
        <v>102</v>
      </c>
      <c r="B1872" s="195" t="s">
        <v>4317</v>
      </c>
      <c r="C1872" s="202" t="s">
        <v>4151</v>
      </c>
      <c r="D1872" s="191" t="s">
        <v>4456</v>
      </c>
      <c r="E1872" s="273">
        <v>560000</v>
      </c>
      <c r="F1872" s="191"/>
    </row>
    <row r="1873" spans="1:6" ht="15.75" x14ac:dyDescent="0.25">
      <c r="A1873" s="191">
        <v>103</v>
      </c>
      <c r="B1873" s="195" t="s">
        <v>4318</v>
      </c>
      <c r="C1873" s="202" t="s">
        <v>4151</v>
      </c>
      <c r="D1873" s="191" t="s">
        <v>3504</v>
      </c>
      <c r="E1873" s="211">
        <v>230000</v>
      </c>
      <c r="F1873" s="191"/>
    </row>
    <row r="1874" spans="1:6" ht="15.75" x14ac:dyDescent="0.25">
      <c r="A1874" s="191">
        <v>104</v>
      </c>
      <c r="B1874" s="195" t="s">
        <v>4319</v>
      </c>
      <c r="C1874" s="202" t="s">
        <v>2939</v>
      </c>
      <c r="D1874" s="191" t="s">
        <v>3504</v>
      </c>
      <c r="E1874" s="211">
        <v>230000</v>
      </c>
      <c r="F1874" s="191"/>
    </row>
    <row r="1875" spans="1:6" ht="15.75" x14ac:dyDescent="0.25">
      <c r="A1875" s="191">
        <v>105</v>
      </c>
      <c r="B1875" s="195" t="s">
        <v>4320</v>
      </c>
      <c r="C1875" s="202" t="s">
        <v>2939</v>
      </c>
      <c r="D1875" s="191" t="s">
        <v>4456</v>
      </c>
      <c r="E1875" s="211">
        <v>560000</v>
      </c>
      <c r="F1875" s="191"/>
    </row>
    <row r="1876" spans="1:6" ht="15.75" x14ac:dyDescent="0.25">
      <c r="A1876" s="191">
        <v>106</v>
      </c>
      <c r="B1876" s="195" t="s">
        <v>4321</v>
      </c>
      <c r="C1876" s="196" t="s">
        <v>4152</v>
      </c>
      <c r="D1876" s="191" t="s">
        <v>4472</v>
      </c>
      <c r="E1876" s="211">
        <v>640000</v>
      </c>
      <c r="F1876" s="191"/>
    </row>
    <row r="1877" spans="1:6" ht="15.75" x14ac:dyDescent="0.25">
      <c r="A1877" s="191">
        <v>107</v>
      </c>
      <c r="B1877" s="195" t="s">
        <v>4322</v>
      </c>
      <c r="C1877" s="196" t="s">
        <v>4153</v>
      </c>
      <c r="D1877" s="191" t="s">
        <v>3504</v>
      </c>
      <c r="E1877" s="211">
        <v>230000</v>
      </c>
      <c r="F1877" s="191"/>
    </row>
    <row r="1878" spans="1:6" ht="15.75" x14ac:dyDescent="0.25">
      <c r="A1878" s="191">
        <v>108</v>
      </c>
      <c r="B1878" s="195" t="s">
        <v>4323</v>
      </c>
      <c r="C1878" s="196" t="s">
        <v>4153</v>
      </c>
      <c r="D1878" s="191" t="s">
        <v>4456</v>
      </c>
      <c r="E1878" s="211">
        <v>560000</v>
      </c>
      <c r="F1878" s="191"/>
    </row>
    <row r="1879" spans="1:6" ht="15.75" x14ac:dyDescent="0.25">
      <c r="A1879" s="191">
        <v>109</v>
      </c>
      <c r="B1879" s="195" t="s">
        <v>4324</v>
      </c>
      <c r="C1879" s="196" t="s">
        <v>4154</v>
      </c>
      <c r="D1879" s="191" t="s">
        <v>4456</v>
      </c>
      <c r="E1879" s="211">
        <v>560000</v>
      </c>
      <c r="F1879" s="191"/>
    </row>
    <row r="1880" spans="1:6" ht="15.75" x14ac:dyDescent="0.25">
      <c r="A1880" s="191">
        <v>110</v>
      </c>
      <c r="B1880" s="195" t="s">
        <v>4325</v>
      </c>
      <c r="C1880" s="196" t="s">
        <v>4154</v>
      </c>
      <c r="D1880" s="191" t="s">
        <v>3504</v>
      </c>
      <c r="E1880" s="211">
        <v>230000</v>
      </c>
      <c r="F1880" s="191"/>
    </row>
    <row r="1881" spans="1:6" ht="15.75" x14ac:dyDescent="0.25">
      <c r="A1881" s="191">
        <v>111</v>
      </c>
      <c r="B1881" s="195" t="s">
        <v>4326</v>
      </c>
      <c r="C1881" s="196" t="s">
        <v>4155</v>
      </c>
      <c r="D1881" s="191" t="s">
        <v>3504</v>
      </c>
      <c r="E1881" s="211">
        <v>230000</v>
      </c>
      <c r="F1881" s="191"/>
    </row>
    <row r="1882" spans="1:6" ht="15.75" x14ac:dyDescent="0.25">
      <c r="A1882" s="191">
        <v>112</v>
      </c>
      <c r="B1882" s="195" t="s">
        <v>4327</v>
      </c>
      <c r="C1882" s="196" t="s">
        <v>4155</v>
      </c>
      <c r="D1882" s="191" t="s">
        <v>4456</v>
      </c>
      <c r="E1882" s="211">
        <v>560000</v>
      </c>
      <c r="F1882" s="191"/>
    </row>
    <row r="1883" spans="1:6" ht="15.75" x14ac:dyDescent="0.25">
      <c r="A1883" s="191">
        <v>113</v>
      </c>
      <c r="B1883" s="195" t="s">
        <v>4328</v>
      </c>
      <c r="C1883" s="196" t="s">
        <v>4156</v>
      </c>
      <c r="D1883" s="191" t="s">
        <v>3504</v>
      </c>
      <c r="E1883" s="211">
        <v>230000</v>
      </c>
      <c r="F1883" s="191"/>
    </row>
    <row r="1884" spans="1:6" ht="15.75" x14ac:dyDescent="0.25">
      <c r="A1884" s="191">
        <v>114</v>
      </c>
      <c r="B1884" s="195" t="s">
        <v>4329</v>
      </c>
      <c r="C1884" s="196" t="s">
        <v>4156</v>
      </c>
      <c r="D1884" s="191" t="s">
        <v>4456</v>
      </c>
      <c r="E1884" s="211">
        <v>560000</v>
      </c>
      <c r="F1884" s="191"/>
    </row>
    <row r="1885" spans="1:6" ht="15.75" x14ac:dyDescent="0.25">
      <c r="A1885" s="191">
        <v>115</v>
      </c>
      <c r="B1885" s="195" t="s">
        <v>4330</v>
      </c>
      <c r="C1885" s="196" t="s">
        <v>4157</v>
      </c>
      <c r="D1885" s="191" t="s">
        <v>3504</v>
      </c>
      <c r="E1885" s="211">
        <v>230000</v>
      </c>
      <c r="F1885" s="191"/>
    </row>
    <row r="1886" spans="1:6" ht="15.75" x14ac:dyDescent="0.25">
      <c r="A1886" s="191">
        <v>116</v>
      </c>
      <c r="B1886" s="195" t="s">
        <v>4331</v>
      </c>
      <c r="C1886" s="196" t="s">
        <v>4157</v>
      </c>
      <c r="D1886" s="191" t="s">
        <v>4456</v>
      </c>
      <c r="E1886" s="211">
        <v>560000</v>
      </c>
      <c r="F1886" s="191"/>
    </row>
    <row r="1887" spans="1:6" ht="15.75" x14ac:dyDescent="0.25">
      <c r="A1887" s="191">
        <v>117</v>
      </c>
      <c r="B1887" s="195" t="s">
        <v>4332</v>
      </c>
      <c r="C1887" s="196" t="s">
        <v>4158</v>
      </c>
      <c r="D1887" s="191" t="s">
        <v>3504</v>
      </c>
      <c r="E1887" s="211">
        <v>230000</v>
      </c>
      <c r="F1887" s="191"/>
    </row>
    <row r="1888" spans="1:6" ht="15.75" x14ac:dyDescent="0.25">
      <c r="A1888" s="191">
        <v>118</v>
      </c>
      <c r="B1888" s="195" t="s">
        <v>4333</v>
      </c>
      <c r="C1888" s="196" t="s">
        <v>4158</v>
      </c>
      <c r="D1888" s="191" t="s">
        <v>4456</v>
      </c>
      <c r="E1888" s="211">
        <v>560000</v>
      </c>
      <c r="F1888" s="191"/>
    </row>
    <row r="1889" spans="1:6" ht="15.75" x14ac:dyDescent="0.25">
      <c r="A1889" s="191">
        <v>119</v>
      </c>
      <c r="B1889" s="195" t="s">
        <v>4334</v>
      </c>
      <c r="C1889" s="196" t="s">
        <v>4159</v>
      </c>
      <c r="D1889" s="191" t="s">
        <v>3504</v>
      </c>
      <c r="E1889" s="211">
        <v>230000</v>
      </c>
      <c r="F1889" s="191"/>
    </row>
    <row r="1890" spans="1:6" ht="15.75" x14ac:dyDescent="0.25">
      <c r="A1890" s="191">
        <v>120</v>
      </c>
      <c r="B1890" s="195" t="s">
        <v>4335</v>
      </c>
      <c r="C1890" s="196" t="s">
        <v>4159</v>
      </c>
      <c r="D1890" s="191" t="s">
        <v>4456</v>
      </c>
      <c r="E1890" s="211">
        <v>560000</v>
      </c>
      <c r="F1890" s="191"/>
    </row>
    <row r="1891" spans="1:6" ht="15.75" x14ac:dyDescent="0.25">
      <c r="A1891" s="191">
        <v>121</v>
      </c>
      <c r="B1891" s="195" t="s">
        <v>4336</v>
      </c>
      <c r="C1891" s="196" t="s">
        <v>4160</v>
      </c>
      <c r="D1891" s="191" t="s">
        <v>4472</v>
      </c>
      <c r="E1891" s="211">
        <v>1920000</v>
      </c>
      <c r="F1891" s="191" t="s">
        <v>4470</v>
      </c>
    </row>
    <row r="1892" spans="1:6" ht="15.75" x14ac:dyDescent="0.25">
      <c r="A1892" s="191">
        <v>122</v>
      </c>
      <c r="B1892" s="195" t="s">
        <v>4337</v>
      </c>
      <c r="C1892" s="196" t="s">
        <v>3345</v>
      </c>
      <c r="D1892" s="191" t="s">
        <v>3504</v>
      </c>
      <c r="E1892" s="211">
        <v>230000</v>
      </c>
      <c r="F1892" s="191"/>
    </row>
    <row r="1893" spans="1:6" ht="15.75" x14ac:dyDescent="0.25">
      <c r="A1893" s="191">
        <v>123</v>
      </c>
      <c r="B1893" s="195" t="s">
        <v>4338</v>
      </c>
      <c r="C1893" s="196" t="s">
        <v>3345</v>
      </c>
      <c r="D1893" s="191" t="s">
        <v>4456</v>
      </c>
      <c r="E1893" s="211">
        <v>560000</v>
      </c>
      <c r="F1893" s="191"/>
    </row>
    <row r="1894" spans="1:6" ht="15.75" x14ac:dyDescent="0.25">
      <c r="A1894" s="191">
        <v>124</v>
      </c>
      <c r="B1894" s="195" t="s">
        <v>4339</v>
      </c>
      <c r="C1894" s="202" t="s">
        <v>2464</v>
      </c>
      <c r="D1894" s="191" t="s">
        <v>3504</v>
      </c>
      <c r="E1894" s="211">
        <v>230000</v>
      </c>
      <c r="F1894" s="191"/>
    </row>
    <row r="1895" spans="1:6" ht="15.75" x14ac:dyDescent="0.25">
      <c r="A1895" s="191">
        <v>125</v>
      </c>
      <c r="B1895" s="195" t="s">
        <v>4340</v>
      </c>
      <c r="C1895" s="202" t="s">
        <v>2464</v>
      </c>
      <c r="D1895" s="191" t="s">
        <v>4456</v>
      </c>
      <c r="E1895" s="211">
        <v>560000</v>
      </c>
      <c r="F1895" s="191"/>
    </row>
    <row r="1896" spans="1:6" ht="15.75" x14ac:dyDescent="0.25">
      <c r="A1896" s="191">
        <v>126</v>
      </c>
      <c r="B1896" s="195" t="s">
        <v>4341</v>
      </c>
      <c r="C1896" s="196" t="s">
        <v>4161</v>
      </c>
      <c r="D1896" s="191" t="s">
        <v>3504</v>
      </c>
      <c r="E1896" s="211">
        <v>230000</v>
      </c>
      <c r="F1896" s="191"/>
    </row>
    <row r="1897" spans="1:6" ht="15.75" x14ac:dyDescent="0.25">
      <c r="A1897" s="191">
        <v>127</v>
      </c>
      <c r="B1897" s="195" t="s">
        <v>4342</v>
      </c>
      <c r="C1897" s="196" t="s">
        <v>4161</v>
      </c>
      <c r="D1897" s="191" t="s">
        <v>4456</v>
      </c>
      <c r="E1897" s="211">
        <v>560000</v>
      </c>
      <c r="F1897" s="191"/>
    </row>
    <row r="1898" spans="1:6" ht="15.75" x14ac:dyDescent="0.25">
      <c r="A1898" s="191">
        <v>128</v>
      </c>
      <c r="B1898" s="195" t="s">
        <v>4343</v>
      </c>
      <c r="C1898" s="196" t="s">
        <v>4161</v>
      </c>
      <c r="D1898" s="191" t="s">
        <v>2576</v>
      </c>
      <c r="E1898" s="211">
        <v>430000</v>
      </c>
      <c r="F1898" s="191"/>
    </row>
    <row r="1899" spans="1:6" ht="15.75" x14ac:dyDescent="0.25">
      <c r="A1899" s="191">
        <v>129</v>
      </c>
      <c r="B1899" s="195" t="s">
        <v>4344</v>
      </c>
      <c r="C1899" s="196" t="s">
        <v>2962</v>
      </c>
      <c r="D1899" s="191" t="s">
        <v>3504</v>
      </c>
      <c r="E1899" s="211">
        <v>230000</v>
      </c>
      <c r="F1899" s="191"/>
    </row>
    <row r="1900" spans="1:6" ht="15.75" x14ac:dyDescent="0.25">
      <c r="A1900" s="191">
        <v>130</v>
      </c>
      <c r="B1900" s="195" t="s">
        <v>4345</v>
      </c>
      <c r="C1900" s="196" t="s">
        <v>2962</v>
      </c>
      <c r="D1900" s="191" t="s">
        <v>4456</v>
      </c>
      <c r="E1900" s="211">
        <v>560000</v>
      </c>
      <c r="F1900" s="191"/>
    </row>
    <row r="1901" spans="1:6" ht="15.75" x14ac:dyDescent="0.25">
      <c r="A1901" s="191">
        <v>131</v>
      </c>
      <c r="B1901" s="195" t="s">
        <v>4346</v>
      </c>
      <c r="C1901" s="196" t="s">
        <v>2938</v>
      </c>
      <c r="D1901" s="191" t="s">
        <v>4456</v>
      </c>
      <c r="E1901" s="211">
        <v>560000</v>
      </c>
      <c r="F1901" s="191"/>
    </row>
    <row r="1902" spans="1:6" ht="15.75" x14ac:dyDescent="0.25">
      <c r="A1902" s="191">
        <v>132</v>
      </c>
      <c r="B1902" s="195" t="s">
        <v>4347</v>
      </c>
      <c r="C1902" s="196" t="s">
        <v>2938</v>
      </c>
      <c r="D1902" s="191" t="s">
        <v>3504</v>
      </c>
      <c r="E1902" s="211">
        <v>230000</v>
      </c>
      <c r="F1902" s="191"/>
    </row>
    <row r="1903" spans="1:6" ht="15.75" x14ac:dyDescent="0.25">
      <c r="A1903" s="191">
        <v>133</v>
      </c>
      <c r="B1903" s="195" t="s">
        <v>4348</v>
      </c>
      <c r="C1903" s="196" t="s">
        <v>2830</v>
      </c>
      <c r="D1903" s="191" t="s">
        <v>3504</v>
      </c>
      <c r="E1903" s="211">
        <v>230000</v>
      </c>
      <c r="F1903" s="191"/>
    </row>
    <row r="1904" spans="1:6" ht="15.75" x14ac:dyDescent="0.25">
      <c r="A1904" s="191">
        <v>134</v>
      </c>
      <c r="B1904" s="195" t="s">
        <v>4349</v>
      </c>
      <c r="C1904" s="196" t="s">
        <v>2830</v>
      </c>
      <c r="D1904" s="191" t="s">
        <v>4456</v>
      </c>
      <c r="E1904" s="211">
        <v>560000</v>
      </c>
      <c r="F1904" s="191"/>
    </row>
    <row r="1905" spans="1:6" ht="15.75" x14ac:dyDescent="0.25">
      <c r="A1905" s="191">
        <v>135</v>
      </c>
      <c r="B1905" s="195" t="s">
        <v>4350</v>
      </c>
      <c r="C1905" s="202" t="s">
        <v>4162</v>
      </c>
      <c r="D1905" s="191" t="s">
        <v>3504</v>
      </c>
      <c r="E1905" s="211">
        <v>230000</v>
      </c>
      <c r="F1905" s="191"/>
    </row>
    <row r="1906" spans="1:6" ht="15.75" x14ac:dyDescent="0.25">
      <c r="A1906" s="191">
        <v>136</v>
      </c>
      <c r="B1906" s="195" t="s">
        <v>4351</v>
      </c>
      <c r="C1906" s="202" t="s">
        <v>4162</v>
      </c>
      <c r="D1906" s="191" t="s">
        <v>4456</v>
      </c>
      <c r="E1906" s="211">
        <v>560000</v>
      </c>
      <c r="F1906" s="191"/>
    </row>
    <row r="1907" spans="1:6" ht="15.75" x14ac:dyDescent="0.25">
      <c r="A1907" s="191">
        <v>137</v>
      </c>
      <c r="B1907" s="195" t="s">
        <v>4352</v>
      </c>
      <c r="C1907" s="202" t="s">
        <v>4163</v>
      </c>
      <c r="D1907" s="191" t="s">
        <v>4456</v>
      </c>
      <c r="E1907" s="211">
        <v>560000</v>
      </c>
      <c r="F1907" s="191"/>
    </row>
    <row r="1908" spans="1:6" ht="15.75" x14ac:dyDescent="0.25">
      <c r="A1908" s="191">
        <v>138</v>
      </c>
      <c r="B1908" s="195" t="s">
        <v>4353</v>
      </c>
      <c r="C1908" s="202" t="s">
        <v>4163</v>
      </c>
      <c r="D1908" s="191" t="s">
        <v>3504</v>
      </c>
      <c r="E1908" s="211">
        <v>230000</v>
      </c>
      <c r="F1908" s="191"/>
    </row>
    <row r="1909" spans="1:6" ht="15.75" x14ac:dyDescent="0.25">
      <c r="A1909" s="191">
        <v>139</v>
      </c>
      <c r="B1909" s="195" t="s">
        <v>4354</v>
      </c>
      <c r="C1909" s="202" t="s">
        <v>4164</v>
      </c>
      <c r="D1909" s="191" t="s">
        <v>3504</v>
      </c>
      <c r="E1909" s="211">
        <v>230000</v>
      </c>
      <c r="F1909" s="191"/>
    </row>
    <row r="1910" spans="1:6" ht="15.75" x14ac:dyDescent="0.25">
      <c r="A1910" s="191">
        <v>140</v>
      </c>
      <c r="B1910" s="195" t="s">
        <v>4355</v>
      </c>
      <c r="C1910" s="202" t="s">
        <v>4164</v>
      </c>
      <c r="D1910" s="191" t="s">
        <v>4456</v>
      </c>
      <c r="E1910" s="211">
        <v>560000</v>
      </c>
      <c r="F1910" s="191"/>
    </row>
    <row r="1911" spans="1:6" ht="15.75" x14ac:dyDescent="0.25">
      <c r="A1911" s="191">
        <v>141</v>
      </c>
      <c r="B1911" s="195" t="s">
        <v>4356</v>
      </c>
      <c r="C1911" s="238" t="s">
        <v>4165</v>
      </c>
      <c r="D1911" s="191" t="s">
        <v>3504</v>
      </c>
      <c r="E1911" s="211">
        <v>230000</v>
      </c>
      <c r="F1911" s="191"/>
    </row>
    <row r="1912" spans="1:6" ht="15.75" x14ac:dyDescent="0.25">
      <c r="A1912" s="191">
        <v>142</v>
      </c>
      <c r="B1912" s="195" t="s">
        <v>4357</v>
      </c>
      <c r="C1912" s="238" t="s">
        <v>4165</v>
      </c>
      <c r="D1912" s="191" t="s">
        <v>4456</v>
      </c>
      <c r="E1912" s="211">
        <v>560000</v>
      </c>
      <c r="F1912" s="191"/>
    </row>
    <row r="1913" spans="1:6" ht="15.75" x14ac:dyDescent="0.25">
      <c r="A1913" s="191">
        <v>143</v>
      </c>
      <c r="B1913" s="195" t="s">
        <v>4358</v>
      </c>
      <c r="C1913" s="196" t="s">
        <v>4166</v>
      </c>
      <c r="D1913" s="191" t="s">
        <v>2576</v>
      </c>
      <c r="E1913" s="211">
        <v>430000</v>
      </c>
      <c r="F1913" s="191"/>
    </row>
    <row r="1914" spans="1:6" ht="15.75" x14ac:dyDescent="0.25">
      <c r="A1914" s="191">
        <v>144</v>
      </c>
      <c r="B1914" s="195" t="s">
        <v>4359</v>
      </c>
      <c r="C1914" s="196" t="s">
        <v>4167</v>
      </c>
      <c r="D1914" s="191" t="s">
        <v>3504</v>
      </c>
      <c r="E1914" s="211">
        <v>230000</v>
      </c>
      <c r="F1914" s="191"/>
    </row>
    <row r="1915" spans="1:6" ht="15.75" x14ac:dyDescent="0.25">
      <c r="A1915" s="191">
        <v>145</v>
      </c>
      <c r="B1915" s="195" t="s">
        <v>4360</v>
      </c>
      <c r="C1915" s="196" t="s">
        <v>4167</v>
      </c>
      <c r="D1915" s="191" t="s">
        <v>4456</v>
      </c>
      <c r="E1915" s="211">
        <v>560000</v>
      </c>
      <c r="F1915" s="191"/>
    </row>
    <row r="1916" spans="1:6" ht="15.75" x14ac:dyDescent="0.25">
      <c r="A1916" s="191">
        <v>146</v>
      </c>
      <c r="B1916" s="195" t="s">
        <v>4361</v>
      </c>
      <c r="C1916" s="196" t="s">
        <v>4168</v>
      </c>
      <c r="D1916" s="191" t="s">
        <v>4472</v>
      </c>
      <c r="E1916" s="211">
        <v>640000</v>
      </c>
      <c r="F1916" s="191"/>
    </row>
    <row r="1917" spans="1:6" ht="15.75" x14ac:dyDescent="0.25">
      <c r="A1917" s="191">
        <v>147</v>
      </c>
      <c r="B1917" s="195" t="s">
        <v>4362</v>
      </c>
      <c r="C1917" s="196" t="s">
        <v>4169</v>
      </c>
      <c r="D1917" s="191" t="s">
        <v>4456</v>
      </c>
      <c r="E1917" s="211">
        <v>4480000</v>
      </c>
      <c r="F1917" s="191" t="s">
        <v>4469</v>
      </c>
    </row>
    <row r="1918" spans="1:6" ht="15.75" x14ac:dyDescent="0.25">
      <c r="A1918" s="191">
        <v>148</v>
      </c>
      <c r="B1918" s="195" t="s">
        <v>4363</v>
      </c>
      <c r="C1918" s="196" t="s">
        <v>4169</v>
      </c>
      <c r="D1918" s="191" t="s">
        <v>3504</v>
      </c>
      <c r="E1918" s="211">
        <v>1840000</v>
      </c>
      <c r="F1918" s="191" t="s">
        <v>4469</v>
      </c>
    </row>
    <row r="1919" spans="1:6" ht="15.75" x14ac:dyDescent="0.25">
      <c r="A1919" s="191">
        <v>149</v>
      </c>
      <c r="B1919" s="195" t="s">
        <v>4364</v>
      </c>
      <c r="C1919" s="196" t="s">
        <v>4170</v>
      </c>
      <c r="D1919" s="191" t="s">
        <v>3504</v>
      </c>
      <c r="E1919" s="211">
        <v>230000</v>
      </c>
      <c r="F1919" s="191"/>
    </row>
    <row r="1920" spans="1:6" ht="15.75" x14ac:dyDescent="0.25">
      <c r="A1920" s="191">
        <v>150</v>
      </c>
      <c r="B1920" s="195" t="s">
        <v>4365</v>
      </c>
      <c r="C1920" s="196" t="s">
        <v>4170</v>
      </c>
      <c r="D1920" s="191" t="s">
        <v>4456</v>
      </c>
      <c r="E1920" s="211">
        <v>560000</v>
      </c>
      <c r="F1920" s="191"/>
    </row>
    <row r="1921" spans="1:6" ht="15.75" x14ac:dyDescent="0.25">
      <c r="A1921" s="191">
        <v>151</v>
      </c>
      <c r="B1921" s="195" t="s">
        <v>4366</v>
      </c>
      <c r="C1921" s="196" t="s">
        <v>4171</v>
      </c>
      <c r="D1921" s="191" t="s">
        <v>4456</v>
      </c>
      <c r="E1921" s="211">
        <v>560000</v>
      </c>
      <c r="F1921" s="191"/>
    </row>
    <row r="1922" spans="1:6" ht="15.75" x14ac:dyDescent="0.25">
      <c r="A1922" s="191">
        <v>152</v>
      </c>
      <c r="B1922" s="195" t="s">
        <v>4367</v>
      </c>
      <c r="C1922" s="196" t="s">
        <v>4171</v>
      </c>
      <c r="D1922" s="191" t="s">
        <v>3504</v>
      </c>
      <c r="E1922" s="211">
        <v>230000</v>
      </c>
      <c r="F1922" s="191"/>
    </row>
    <row r="1923" spans="1:6" ht="15.75" x14ac:dyDescent="0.25">
      <c r="A1923" s="191">
        <v>153</v>
      </c>
      <c r="B1923" s="195" t="s">
        <v>4368</v>
      </c>
      <c r="C1923" s="196" t="s">
        <v>4172</v>
      </c>
      <c r="D1923" s="191" t="s">
        <v>4456</v>
      </c>
      <c r="E1923" s="211">
        <v>560000</v>
      </c>
      <c r="F1923" s="191"/>
    </row>
    <row r="1924" spans="1:6" ht="15.75" x14ac:dyDescent="0.25">
      <c r="A1924" s="191">
        <v>154</v>
      </c>
      <c r="B1924" s="195" t="s">
        <v>4369</v>
      </c>
      <c r="C1924" s="196" t="s">
        <v>4172</v>
      </c>
      <c r="D1924" s="191" t="s">
        <v>3504</v>
      </c>
      <c r="E1924" s="211">
        <v>230000</v>
      </c>
      <c r="F1924" s="191"/>
    </row>
    <row r="1925" spans="1:6" ht="15.75" x14ac:dyDescent="0.25">
      <c r="A1925" s="191">
        <v>155</v>
      </c>
      <c r="B1925" s="195" t="s">
        <v>4370</v>
      </c>
      <c r="C1925" s="196" t="s">
        <v>4173</v>
      </c>
      <c r="D1925" s="191" t="s">
        <v>3504</v>
      </c>
      <c r="E1925" s="211">
        <v>230000</v>
      </c>
      <c r="F1925" s="191"/>
    </row>
    <row r="1926" spans="1:6" ht="15.75" x14ac:dyDescent="0.25">
      <c r="A1926" s="191">
        <v>156</v>
      </c>
      <c r="B1926" s="195" t="s">
        <v>4371</v>
      </c>
      <c r="C1926" s="196" t="s">
        <v>4173</v>
      </c>
      <c r="D1926" s="191" t="s">
        <v>4456</v>
      </c>
      <c r="E1926" s="211">
        <v>560000</v>
      </c>
      <c r="F1926" s="191"/>
    </row>
    <row r="1927" spans="1:6" ht="15.75" x14ac:dyDescent="0.25">
      <c r="A1927" s="191">
        <v>157</v>
      </c>
      <c r="B1927" s="195" t="s">
        <v>4372</v>
      </c>
      <c r="C1927" s="202" t="s">
        <v>4174</v>
      </c>
      <c r="D1927" s="191" t="s">
        <v>4457</v>
      </c>
      <c r="E1927" s="211">
        <v>935000</v>
      </c>
      <c r="F1927" s="191"/>
    </row>
    <row r="1928" spans="1:6" ht="15.75" x14ac:dyDescent="0.25">
      <c r="A1928" s="191">
        <v>158</v>
      </c>
      <c r="B1928" s="195" t="s">
        <v>4373</v>
      </c>
      <c r="C1928" s="196" t="s">
        <v>4175</v>
      </c>
      <c r="D1928" s="191" t="s">
        <v>4472</v>
      </c>
      <c r="E1928" s="211">
        <v>640000</v>
      </c>
      <c r="F1928" s="191"/>
    </row>
    <row r="1929" spans="1:6" ht="15.75" x14ac:dyDescent="0.25">
      <c r="A1929" s="191">
        <v>159</v>
      </c>
      <c r="B1929" s="195" t="s">
        <v>4374</v>
      </c>
      <c r="C1929" s="196" t="s">
        <v>4176</v>
      </c>
      <c r="D1929" s="191" t="s">
        <v>3504</v>
      </c>
      <c r="E1929" s="211">
        <v>230000</v>
      </c>
      <c r="F1929" s="191"/>
    </row>
    <row r="1930" spans="1:6" ht="15.75" x14ac:dyDescent="0.25">
      <c r="A1930" s="191">
        <v>160</v>
      </c>
      <c r="B1930" s="195" t="s">
        <v>4375</v>
      </c>
      <c r="C1930" s="196" t="s">
        <v>4176</v>
      </c>
      <c r="D1930" s="191" t="s">
        <v>4456</v>
      </c>
      <c r="E1930" s="211">
        <v>560000</v>
      </c>
      <c r="F1930" s="191"/>
    </row>
    <row r="1931" spans="1:6" ht="15.75" x14ac:dyDescent="0.25">
      <c r="A1931" s="191">
        <v>161</v>
      </c>
      <c r="B1931" s="195" t="s">
        <v>4376</v>
      </c>
      <c r="C1931" s="196" t="s">
        <v>3337</v>
      </c>
      <c r="D1931" s="191" t="s">
        <v>2576</v>
      </c>
      <c r="E1931" s="211">
        <v>430000</v>
      </c>
      <c r="F1931" s="191"/>
    </row>
    <row r="1932" spans="1:6" ht="15.75" x14ac:dyDescent="0.25">
      <c r="A1932" s="191">
        <v>162</v>
      </c>
      <c r="B1932" s="195" t="s">
        <v>4377</v>
      </c>
      <c r="C1932" s="196" t="s">
        <v>4177</v>
      </c>
      <c r="D1932" s="191" t="s">
        <v>1002</v>
      </c>
      <c r="E1932" s="211">
        <v>210000</v>
      </c>
      <c r="F1932" s="191"/>
    </row>
    <row r="1933" spans="1:6" ht="15.75" x14ac:dyDescent="0.25">
      <c r="A1933" s="191">
        <v>163</v>
      </c>
      <c r="B1933" s="195" t="s">
        <v>4378</v>
      </c>
      <c r="C1933" s="196" t="s">
        <v>4177</v>
      </c>
      <c r="D1933" s="191" t="s">
        <v>2576</v>
      </c>
      <c r="E1933" s="211">
        <v>430000</v>
      </c>
      <c r="F1933" s="191"/>
    </row>
    <row r="1934" spans="1:6" ht="15.75" x14ac:dyDescent="0.25">
      <c r="A1934" s="191">
        <v>164</v>
      </c>
      <c r="B1934" s="195" t="s">
        <v>4379</v>
      </c>
      <c r="C1934" s="196" t="s">
        <v>4178</v>
      </c>
      <c r="D1934" s="191" t="s">
        <v>1002</v>
      </c>
      <c r="E1934" s="211">
        <v>210000</v>
      </c>
      <c r="F1934" s="191"/>
    </row>
    <row r="1935" spans="1:6" ht="15.75" x14ac:dyDescent="0.25">
      <c r="A1935" s="191">
        <v>165</v>
      </c>
      <c r="B1935" s="195" t="s">
        <v>4380</v>
      </c>
      <c r="C1935" s="196" t="s">
        <v>4178</v>
      </c>
      <c r="D1935" s="191" t="s">
        <v>2576</v>
      </c>
      <c r="E1935" s="211">
        <v>430000</v>
      </c>
      <c r="F1935" s="191"/>
    </row>
    <row r="1936" spans="1:6" ht="15.75" x14ac:dyDescent="0.25">
      <c r="A1936" s="191">
        <v>166</v>
      </c>
      <c r="B1936" s="195" t="s">
        <v>4381</v>
      </c>
      <c r="C1936" s="196" t="s">
        <v>4179</v>
      </c>
      <c r="D1936" s="191" t="s">
        <v>1002</v>
      </c>
      <c r="E1936" s="211">
        <v>210000</v>
      </c>
      <c r="F1936" s="191"/>
    </row>
    <row r="1937" spans="1:6" ht="15.75" x14ac:dyDescent="0.25">
      <c r="A1937" s="191">
        <v>167</v>
      </c>
      <c r="B1937" s="195" t="s">
        <v>4382</v>
      </c>
      <c r="C1937" s="196" t="s">
        <v>4179</v>
      </c>
      <c r="D1937" s="191" t="s">
        <v>2576</v>
      </c>
      <c r="E1937" s="211">
        <v>430000</v>
      </c>
      <c r="F1937" s="191"/>
    </row>
    <row r="1938" spans="1:6" ht="15.75" x14ac:dyDescent="0.25">
      <c r="A1938" s="191">
        <v>168</v>
      </c>
      <c r="B1938" s="195" t="s">
        <v>4383</v>
      </c>
      <c r="C1938" s="196" t="s">
        <v>4180</v>
      </c>
      <c r="D1938" s="191" t="s">
        <v>2576</v>
      </c>
      <c r="E1938" s="211">
        <v>430000</v>
      </c>
      <c r="F1938" s="191"/>
    </row>
    <row r="1939" spans="1:6" ht="15.75" x14ac:dyDescent="0.25">
      <c r="A1939" s="191">
        <v>169</v>
      </c>
      <c r="B1939" s="195" t="s">
        <v>4384</v>
      </c>
      <c r="C1939" s="196" t="s">
        <v>2949</v>
      </c>
      <c r="D1939" s="191" t="s">
        <v>2576</v>
      </c>
      <c r="E1939" s="211">
        <v>430000</v>
      </c>
      <c r="F1939" s="191"/>
    </row>
    <row r="1940" spans="1:6" ht="15.75" x14ac:dyDescent="0.25">
      <c r="A1940" s="191">
        <v>170</v>
      </c>
      <c r="B1940" s="195" t="s">
        <v>4385</v>
      </c>
      <c r="C1940" s="196" t="s">
        <v>4181</v>
      </c>
      <c r="D1940" s="191" t="s">
        <v>3504</v>
      </c>
      <c r="E1940" s="211">
        <v>230000</v>
      </c>
      <c r="F1940" s="191"/>
    </row>
    <row r="1941" spans="1:6" ht="15.75" x14ac:dyDescent="0.25">
      <c r="A1941" s="191">
        <v>171</v>
      </c>
      <c r="B1941" s="195" t="s">
        <v>4386</v>
      </c>
      <c r="C1941" s="196" t="s">
        <v>4181</v>
      </c>
      <c r="D1941" s="191" t="s">
        <v>4456</v>
      </c>
      <c r="E1941" s="211">
        <v>560000</v>
      </c>
      <c r="F1941" s="191"/>
    </row>
    <row r="1942" spans="1:6" ht="15.75" x14ac:dyDescent="0.25">
      <c r="A1942" s="191">
        <v>172</v>
      </c>
      <c r="B1942" s="195" t="s">
        <v>4387</v>
      </c>
      <c r="C1942" s="196" t="s">
        <v>4182</v>
      </c>
      <c r="D1942" s="191" t="s">
        <v>2576</v>
      </c>
      <c r="E1942" s="211">
        <v>430000</v>
      </c>
      <c r="F1942" s="191"/>
    </row>
    <row r="1943" spans="1:6" ht="30" x14ac:dyDescent="0.25">
      <c r="A1943" s="191">
        <v>173</v>
      </c>
      <c r="B1943" s="195" t="s">
        <v>4388</v>
      </c>
      <c r="C1943" s="202" t="s">
        <v>4183</v>
      </c>
      <c r="D1943" s="191" t="s">
        <v>1002</v>
      </c>
      <c r="E1943" s="211">
        <v>210000</v>
      </c>
      <c r="F1943" s="191"/>
    </row>
    <row r="1944" spans="1:6" ht="30" x14ac:dyDescent="0.25">
      <c r="A1944" s="191">
        <v>174</v>
      </c>
      <c r="B1944" s="195" t="s">
        <v>4389</v>
      </c>
      <c r="C1944" s="202" t="s">
        <v>4183</v>
      </c>
      <c r="D1944" s="191" t="s">
        <v>2576</v>
      </c>
      <c r="E1944" s="211">
        <v>430000</v>
      </c>
      <c r="F1944" s="191"/>
    </row>
    <row r="1945" spans="1:6" ht="15.75" x14ac:dyDescent="0.25">
      <c r="A1945" s="191">
        <v>175</v>
      </c>
      <c r="B1945" s="195" t="s">
        <v>4390</v>
      </c>
      <c r="C1945" s="196" t="s">
        <v>4184</v>
      </c>
      <c r="D1945" s="191" t="s">
        <v>4472</v>
      </c>
      <c r="E1945" s="211">
        <v>1280000</v>
      </c>
      <c r="F1945" s="191" t="s">
        <v>4471</v>
      </c>
    </row>
    <row r="1946" spans="1:6" ht="15.75" x14ac:dyDescent="0.25">
      <c r="A1946" s="191">
        <v>176</v>
      </c>
      <c r="B1946" s="195" t="s">
        <v>4391</v>
      </c>
      <c r="C1946" s="196" t="s">
        <v>4185</v>
      </c>
      <c r="D1946" s="191" t="s">
        <v>4456</v>
      </c>
      <c r="E1946" s="211">
        <v>560000</v>
      </c>
      <c r="F1946" s="191"/>
    </row>
    <row r="1947" spans="1:6" ht="15.75" x14ac:dyDescent="0.25">
      <c r="A1947" s="191">
        <v>177</v>
      </c>
      <c r="B1947" s="195" t="s">
        <v>4392</v>
      </c>
      <c r="C1947" s="196" t="s">
        <v>4185</v>
      </c>
      <c r="D1947" s="191" t="s">
        <v>3504</v>
      </c>
      <c r="E1947" s="211">
        <v>230000</v>
      </c>
      <c r="F1947" s="191"/>
    </row>
    <row r="1948" spans="1:6" ht="15.75" x14ac:dyDescent="0.25">
      <c r="A1948" s="191">
        <v>178</v>
      </c>
      <c r="B1948" s="195" t="s">
        <v>4393</v>
      </c>
      <c r="C1948" s="196" t="s">
        <v>4186</v>
      </c>
      <c r="D1948" s="191" t="s">
        <v>3504</v>
      </c>
      <c r="E1948" s="211">
        <v>230000</v>
      </c>
      <c r="F1948" s="191"/>
    </row>
    <row r="1949" spans="1:6" ht="15.75" x14ac:dyDescent="0.25">
      <c r="A1949" s="191">
        <v>179</v>
      </c>
      <c r="B1949" s="195" t="s">
        <v>4394</v>
      </c>
      <c r="C1949" s="196" t="s">
        <v>4186</v>
      </c>
      <c r="D1949" s="191" t="s">
        <v>4456</v>
      </c>
      <c r="E1949" s="211">
        <v>560000</v>
      </c>
      <c r="F1949" s="191"/>
    </row>
    <row r="1950" spans="1:6" ht="15.75" x14ac:dyDescent="0.25">
      <c r="A1950" s="191">
        <v>180</v>
      </c>
      <c r="B1950" s="195" t="s">
        <v>4395</v>
      </c>
      <c r="C1950" s="196" t="s">
        <v>2795</v>
      </c>
      <c r="D1950" s="191" t="s">
        <v>4456</v>
      </c>
      <c r="E1950" s="211">
        <v>560000</v>
      </c>
      <c r="F1950" s="191"/>
    </row>
    <row r="1951" spans="1:6" ht="15.75" x14ac:dyDescent="0.25">
      <c r="A1951" s="191">
        <v>181</v>
      </c>
      <c r="B1951" s="195" t="s">
        <v>4396</v>
      </c>
      <c r="C1951" s="196" t="s">
        <v>2795</v>
      </c>
      <c r="D1951" s="191" t="s">
        <v>3504</v>
      </c>
      <c r="E1951" s="211">
        <v>230000</v>
      </c>
      <c r="F1951" s="191"/>
    </row>
    <row r="1952" spans="1:6" ht="15.75" x14ac:dyDescent="0.25">
      <c r="A1952" s="191">
        <v>182</v>
      </c>
      <c r="B1952" s="195" t="s">
        <v>4397</v>
      </c>
      <c r="C1952" s="196" t="s">
        <v>2455</v>
      </c>
      <c r="D1952" s="191" t="s">
        <v>4456</v>
      </c>
      <c r="E1952" s="211">
        <v>560000</v>
      </c>
      <c r="F1952" s="191"/>
    </row>
    <row r="1953" spans="1:6" ht="15.75" x14ac:dyDescent="0.25">
      <c r="A1953" s="191">
        <v>183</v>
      </c>
      <c r="B1953" s="195" t="s">
        <v>4398</v>
      </c>
      <c r="C1953" s="196" t="s">
        <v>2455</v>
      </c>
      <c r="D1953" s="191" t="s">
        <v>3504</v>
      </c>
      <c r="E1953" s="211">
        <v>230000</v>
      </c>
      <c r="F1953" s="191"/>
    </row>
    <row r="1954" spans="1:6" ht="15.75" x14ac:dyDescent="0.25">
      <c r="A1954" s="191">
        <v>184</v>
      </c>
      <c r="B1954" s="195" t="s">
        <v>4399</v>
      </c>
      <c r="C1954" s="196" t="s">
        <v>4187</v>
      </c>
      <c r="D1954" s="191" t="s">
        <v>2575</v>
      </c>
      <c r="E1954" s="211">
        <v>400000</v>
      </c>
      <c r="F1954" s="191"/>
    </row>
    <row r="1955" spans="1:6" ht="15.75" x14ac:dyDescent="0.25">
      <c r="A1955" s="191">
        <v>185</v>
      </c>
      <c r="B1955" s="195" t="s">
        <v>4400</v>
      </c>
      <c r="C1955" s="196" t="s">
        <v>4188</v>
      </c>
      <c r="D1955" s="191" t="s">
        <v>4456</v>
      </c>
      <c r="E1955" s="211">
        <v>560000</v>
      </c>
      <c r="F1955" s="191"/>
    </row>
    <row r="1956" spans="1:6" ht="15.75" x14ac:dyDescent="0.25">
      <c r="A1956" s="191">
        <v>186</v>
      </c>
      <c r="B1956" s="195" t="s">
        <v>4401</v>
      </c>
      <c r="C1956" s="196" t="s">
        <v>4188</v>
      </c>
      <c r="D1956" s="191" t="s">
        <v>3504</v>
      </c>
      <c r="E1956" s="211">
        <v>230000</v>
      </c>
      <c r="F1956" s="191"/>
    </row>
    <row r="1957" spans="1:6" ht="15.75" x14ac:dyDescent="0.25">
      <c r="A1957" s="191">
        <v>187</v>
      </c>
      <c r="B1957" s="195" t="s">
        <v>4402</v>
      </c>
      <c r="C1957" s="196" t="s">
        <v>4189</v>
      </c>
      <c r="D1957" s="191" t="s">
        <v>4456</v>
      </c>
      <c r="E1957" s="211">
        <v>560000</v>
      </c>
      <c r="F1957" s="191"/>
    </row>
    <row r="1958" spans="1:6" ht="15.75" x14ac:dyDescent="0.25">
      <c r="A1958" s="191">
        <v>188</v>
      </c>
      <c r="B1958" s="195" t="s">
        <v>4403</v>
      </c>
      <c r="C1958" s="196" t="s">
        <v>4189</v>
      </c>
      <c r="D1958" s="191" t="s">
        <v>3504</v>
      </c>
      <c r="E1958" s="211">
        <v>230000</v>
      </c>
      <c r="F1958" s="191"/>
    </row>
    <row r="1959" spans="1:6" ht="15.75" x14ac:dyDescent="0.25">
      <c r="A1959" s="191">
        <v>189</v>
      </c>
      <c r="B1959" s="195" t="s">
        <v>4404</v>
      </c>
      <c r="C1959" s="196" t="s">
        <v>2538</v>
      </c>
      <c r="D1959" s="191" t="s">
        <v>4456</v>
      </c>
      <c r="E1959" s="211">
        <v>560000</v>
      </c>
      <c r="F1959" s="191"/>
    </row>
    <row r="1960" spans="1:6" ht="15.75" x14ac:dyDescent="0.25">
      <c r="A1960" s="191">
        <v>190</v>
      </c>
      <c r="B1960" s="195" t="s">
        <v>4405</v>
      </c>
      <c r="C1960" s="196" t="s">
        <v>2538</v>
      </c>
      <c r="D1960" s="191" t="s">
        <v>3504</v>
      </c>
      <c r="E1960" s="211">
        <v>230000</v>
      </c>
      <c r="F1960" s="191"/>
    </row>
    <row r="1961" spans="1:6" ht="15.75" x14ac:dyDescent="0.25">
      <c r="A1961" s="191">
        <v>191</v>
      </c>
      <c r="B1961" s="195" t="s">
        <v>4406</v>
      </c>
      <c r="C1961" s="196" t="s">
        <v>4190</v>
      </c>
      <c r="D1961" s="191" t="s">
        <v>4456</v>
      </c>
      <c r="E1961" s="211">
        <v>560000</v>
      </c>
      <c r="F1961" s="191"/>
    </row>
    <row r="1962" spans="1:6" ht="15.75" x14ac:dyDescent="0.25">
      <c r="A1962" s="191">
        <v>192</v>
      </c>
      <c r="B1962" s="195" t="s">
        <v>4407</v>
      </c>
      <c r="C1962" s="196" t="s">
        <v>4190</v>
      </c>
      <c r="D1962" s="191" t="s">
        <v>3504</v>
      </c>
      <c r="E1962" s="211">
        <v>230000</v>
      </c>
      <c r="F1962" s="191"/>
    </row>
    <row r="1963" spans="1:6" ht="15.75" x14ac:dyDescent="0.25">
      <c r="A1963" s="191">
        <v>193</v>
      </c>
      <c r="B1963" s="195" t="s">
        <v>4408</v>
      </c>
      <c r="C1963" s="196" t="s">
        <v>4191</v>
      </c>
      <c r="D1963" s="191" t="s">
        <v>4456</v>
      </c>
      <c r="E1963" s="211">
        <v>560000</v>
      </c>
      <c r="F1963" s="191"/>
    </row>
    <row r="1964" spans="1:6" ht="15.75" x14ac:dyDescent="0.25">
      <c r="A1964" s="191">
        <v>194</v>
      </c>
      <c r="B1964" s="195" t="s">
        <v>4409</v>
      </c>
      <c r="C1964" s="196" t="s">
        <v>4191</v>
      </c>
      <c r="D1964" s="191" t="s">
        <v>3504</v>
      </c>
      <c r="E1964" s="211">
        <v>230000</v>
      </c>
      <c r="F1964" s="191"/>
    </row>
    <row r="1965" spans="1:6" ht="15.75" x14ac:dyDescent="0.25">
      <c r="A1965" s="191">
        <v>195</v>
      </c>
      <c r="B1965" s="195" t="s">
        <v>4410</v>
      </c>
      <c r="C1965" s="196" t="s">
        <v>4192</v>
      </c>
      <c r="D1965" s="191" t="s">
        <v>3504</v>
      </c>
      <c r="E1965" s="211">
        <v>230000</v>
      </c>
      <c r="F1965" s="191"/>
    </row>
    <row r="1966" spans="1:6" ht="15.75" x14ac:dyDescent="0.25">
      <c r="A1966" s="191">
        <v>196</v>
      </c>
      <c r="B1966" s="195" t="s">
        <v>4411</v>
      </c>
      <c r="C1966" s="196" t="s">
        <v>4193</v>
      </c>
      <c r="D1966" s="191" t="s">
        <v>2576</v>
      </c>
      <c r="E1966" s="211">
        <v>430000</v>
      </c>
      <c r="F1966" s="191"/>
    </row>
    <row r="1967" spans="1:6" ht="15.75" x14ac:dyDescent="0.25">
      <c r="A1967" s="191">
        <v>197</v>
      </c>
      <c r="B1967" s="195" t="s">
        <v>4412</v>
      </c>
      <c r="C1967" s="196" t="s">
        <v>4193</v>
      </c>
      <c r="D1967" s="191" t="s">
        <v>1002</v>
      </c>
      <c r="E1967" s="211">
        <v>210000</v>
      </c>
      <c r="F1967" s="191"/>
    </row>
    <row r="1968" spans="1:6" ht="15.75" x14ac:dyDescent="0.25">
      <c r="A1968" s="191">
        <v>198</v>
      </c>
      <c r="B1968" s="195" t="s">
        <v>4413</v>
      </c>
      <c r="C1968" s="196" t="s">
        <v>4192</v>
      </c>
      <c r="D1968" s="191" t="s">
        <v>4456</v>
      </c>
      <c r="E1968" s="211">
        <v>560000</v>
      </c>
      <c r="F1968" s="191"/>
    </row>
    <row r="1969" spans="1:6" ht="15.75" x14ac:dyDescent="0.25">
      <c r="A1969" s="191">
        <v>199</v>
      </c>
      <c r="B1969" s="195" t="s">
        <v>4414</v>
      </c>
      <c r="C1969" s="196" t="s">
        <v>4194</v>
      </c>
      <c r="D1969" s="191" t="s">
        <v>4456</v>
      </c>
      <c r="E1969" s="211">
        <v>560000</v>
      </c>
      <c r="F1969" s="191"/>
    </row>
    <row r="1970" spans="1:6" ht="15.75" x14ac:dyDescent="0.25">
      <c r="A1970" s="191">
        <v>200</v>
      </c>
      <c r="B1970" s="195" t="s">
        <v>4415</v>
      </c>
      <c r="C1970" s="196" t="s">
        <v>4194</v>
      </c>
      <c r="D1970" s="191" t="s">
        <v>3504</v>
      </c>
      <c r="E1970" s="211">
        <v>230000</v>
      </c>
      <c r="F1970" s="191"/>
    </row>
    <row r="1971" spans="1:6" ht="15.75" x14ac:dyDescent="0.25">
      <c r="A1971" s="191">
        <v>201</v>
      </c>
      <c r="B1971" s="195" t="s">
        <v>4416</v>
      </c>
      <c r="C1971" s="196" t="s">
        <v>4195</v>
      </c>
      <c r="D1971" s="191" t="s">
        <v>2575</v>
      </c>
      <c r="E1971" s="211">
        <v>400000</v>
      </c>
      <c r="F1971" s="191"/>
    </row>
    <row r="1972" spans="1:6" ht="15.75" x14ac:dyDescent="0.25">
      <c r="A1972" s="191">
        <v>202</v>
      </c>
      <c r="B1972" s="195" t="s">
        <v>4417</v>
      </c>
      <c r="C1972" s="196" t="s">
        <v>4196</v>
      </c>
      <c r="D1972" s="191" t="s">
        <v>2575</v>
      </c>
      <c r="E1972" s="211">
        <v>400000</v>
      </c>
      <c r="F1972" s="191"/>
    </row>
    <row r="1973" spans="1:6" ht="15.75" x14ac:dyDescent="0.25">
      <c r="A1973" s="191">
        <v>203</v>
      </c>
      <c r="B1973" s="195" t="s">
        <v>4418</v>
      </c>
      <c r="C1973" s="196" t="s">
        <v>4197</v>
      </c>
      <c r="D1973" s="191" t="s">
        <v>4456</v>
      </c>
      <c r="E1973" s="211">
        <v>560000</v>
      </c>
      <c r="F1973" s="191"/>
    </row>
    <row r="1974" spans="1:6" ht="15.75" x14ac:dyDescent="0.25">
      <c r="A1974" s="191">
        <v>204</v>
      </c>
      <c r="B1974" s="195" t="s">
        <v>4419</v>
      </c>
      <c r="C1974" s="196" t="s">
        <v>4197</v>
      </c>
      <c r="D1974" s="191" t="s">
        <v>3504</v>
      </c>
      <c r="E1974" s="211">
        <v>230000</v>
      </c>
      <c r="F1974" s="191"/>
    </row>
    <row r="1975" spans="1:6" ht="15.75" x14ac:dyDescent="0.25">
      <c r="A1975" s="191">
        <v>205</v>
      </c>
      <c r="B1975" s="195" t="s">
        <v>4420</v>
      </c>
      <c r="C1975" s="196" t="s">
        <v>4198</v>
      </c>
      <c r="D1975" s="191" t="s">
        <v>3504</v>
      </c>
      <c r="E1975" s="211">
        <v>230000</v>
      </c>
      <c r="F1975" s="191"/>
    </row>
    <row r="1976" spans="1:6" ht="15.75" x14ac:dyDescent="0.25">
      <c r="A1976" s="191">
        <v>206</v>
      </c>
      <c r="B1976" s="195" t="s">
        <v>4421</v>
      </c>
      <c r="C1976" s="196" t="s">
        <v>4198</v>
      </c>
      <c r="D1976" s="191" t="s">
        <v>4456</v>
      </c>
      <c r="E1976" s="211">
        <v>560000</v>
      </c>
      <c r="F1976" s="191"/>
    </row>
    <row r="1977" spans="1:6" ht="15.75" x14ac:dyDescent="0.25">
      <c r="A1977" s="191">
        <v>207</v>
      </c>
      <c r="B1977" s="195" t="s">
        <v>4422</v>
      </c>
      <c r="C1977" s="196" t="s">
        <v>4199</v>
      </c>
      <c r="D1977" s="191" t="s">
        <v>4456</v>
      </c>
      <c r="E1977" s="211">
        <v>560000</v>
      </c>
      <c r="F1977" s="191"/>
    </row>
    <row r="1978" spans="1:6" ht="15.75" x14ac:dyDescent="0.25">
      <c r="A1978" s="191">
        <v>208</v>
      </c>
      <c r="B1978" s="195" t="s">
        <v>4423</v>
      </c>
      <c r="C1978" s="196" t="s">
        <v>4199</v>
      </c>
      <c r="D1978" s="191" t="s">
        <v>3504</v>
      </c>
      <c r="E1978" s="211">
        <v>230000</v>
      </c>
      <c r="F1978" s="191"/>
    </row>
    <row r="1979" spans="1:6" ht="15.75" x14ac:dyDescent="0.25">
      <c r="A1979" s="191">
        <v>209</v>
      </c>
      <c r="B1979" s="195" t="s">
        <v>4424</v>
      </c>
      <c r="C1979" s="196" t="s">
        <v>4200</v>
      </c>
      <c r="D1979" s="191" t="s">
        <v>3504</v>
      </c>
      <c r="E1979" s="211">
        <v>230000</v>
      </c>
      <c r="F1979" s="191"/>
    </row>
    <row r="1980" spans="1:6" ht="15.75" x14ac:dyDescent="0.25">
      <c r="A1980" s="191">
        <v>210</v>
      </c>
      <c r="B1980" s="195" t="s">
        <v>4425</v>
      </c>
      <c r="C1980" s="196" t="s">
        <v>4200</v>
      </c>
      <c r="D1980" s="191" t="s">
        <v>4456</v>
      </c>
      <c r="E1980" s="211">
        <v>560000</v>
      </c>
      <c r="F1980" s="191"/>
    </row>
    <row r="1981" spans="1:6" ht="30" x14ac:dyDescent="0.25">
      <c r="A1981" s="191">
        <v>211</v>
      </c>
      <c r="B1981" s="195" t="s">
        <v>4426</v>
      </c>
      <c r="C1981" s="202" t="s">
        <v>4201</v>
      </c>
      <c r="D1981" s="191" t="s">
        <v>4456</v>
      </c>
      <c r="E1981" s="211">
        <v>560000</v>
      </c>
      <c r="F1981" s="191"/>
    </row>
    <row r="1982" spans="1:6" ht="30" x14ac:dyDescent="0.25">
      <c r="A1982" s="191">
        <v>212</v>
      </c>
      <c r="B1982" s="195" t="s">
        <v>4427</v>
      </c>
      <c r="C1982" s="202" t="s">
        <v>4201</v>
      </c>
      <c r="D1982" s="191" t="s">
        <v>3504</v>
      </c>
      <c r="E1982" s="211">
        <v>230000</v>
      </c>
      <c r="F1982" s="191"/>
    </row>
    <row r="1983" spans="1:6" ht="15.75" x14ac:dyDescent="0.25">
      <c r="A1983" s="191">
        <v>213</v>
      </c>
      <c r="B1983" s="195" t="s">
        <v>4428</v>
      </c>
      <c r="C1983" s="196" t="s">
        <v>4202</v>
      </c>
      <c r="D1983" s="191" t="s">
        <v>4456</v>
      </c>
      <c r="E1983" s="211">
        <v>560000</v>
      </c>
      <c r="F1983" s="191"/>
    </row>
    <row r="1984" spans="1:6" ht="15.75" x14ac:dyDescent="0.25">
      <c r="A1984" s="191">
        <v>214</v>
      </c>
      <c r="B1984" s="195" t="s">
        <v>4429</v>
      </c>
      <c r="C1984" s="196" t="s">
        <v>4202</v>
      </c>
      <c r="D1984" s="191" t="s">
        <v>3504</v>
      </c>
      <c r="E1984" s="211">
        <v>230000</v>
      </c>
      <c r="F1984" s="191"/>
    </row>
    <row r="1985" spans="1:6" ht="15.75" x14ac:dyDescent="0.25">
      <c r="A1985" s="191">
        <v>215</v>
      </c>
      <c r="B1985" s="195" t="s">
        <v>4430</v>
      </c>
      <c r="C1985" s="196" t="s">
        <v>4203</v>
      </c>
      <c r="D1985" s="191" t="s">
        <v>3504</v>
      </c>
      <c r="E1985" s="211">
        <v>230000</v>
      </c>
      <c r="F1985" s="191"/>
    </row>
    <row r="1986" spans="1:6" ht="15.75" x14ac:dyDescent="0.25">
      <c r="A1986" s="191">
        <v>216</v>
      </c>
      <c r="B1986" s="195" t="s">
        <v>4431</v>
      </c>
      <c r="C1986" s="196" t="s">
        <v>4203</v>
      </c>
      <c r="D1986" s="191" t="s">
        <v>4456</v>
      </c>
      <c r="E1986" s="211">
        <v>560000</v>
      </c>
      <c r="F1986" s="191"/>
    </row>
    <row r="1987" spans="1:6" ht="15.75" x14ac:dyDescent="0.25">
      <c r="A1987" s="191">
        <v>217</v>
      </c>
      <c r="B1987" s="195" t="s">
        <v>4432</v>
      </c>
      <c r="C1987" s="196" t="s">
        <v>4204</v>
      </c>
      <c r="D1987" s="191" t="s">
        <v>4456</v>
      </c>
      <c r="E1987" s="211">
        <v>560000</v>
      </c>
      <c r="F1987" s="191"/>
    </row>
    <row r="1988" spans="1:6" ht="15.75" x14ac:dyDescent="0.25">
      <c r="A1988" s="191">
        <v>218</v>
      </c>
      <c r="B1988" s="195" t="s">
        <v>4433</v>
      </c>
      <c r="C1988" s="196" t="s">
        <v>4204</v>
      </c>
      <c r="D1988" s="191" t="s">
        <v>3504</v>
      </c>
      <c r="E1988" s="211">
        <v>230000</v>
      </c>
      <c r="F1988" s="191"/>
    </row>
    <row r="1989" spans="1:6" ht="15.75" x14ac:dyDescent="0.25">
      <c r="A1989" s="191">
        <v>219</v>
      </c>
      <c r="B1989" s="195" t="s">
        <v>4434</v>
      </c>
      <c r="C1989" s="196" t="s">
        <v>4205</v>
      </c>
      <c r="D1989" s="191" t="s">
        <v>2575</v>
      </c>
      <c r="E1989" s="211">
        <v>400000</v>
      </c>
      <c r="F1989" s="191"/>
    </row>
    <row r="1990" spans="1:6" ht="15.75" x14ac:dyDescent="0.25">
      <c r="A1990" s="191">
        <v>220</v>
      </c>
      <c r="B1990" s="195" t="s">
        <v>4435</v>
      </c>
      <c r="C1990" s="196" t="s">
        <v>4206</v>
      </c>
      <c r="D1990" s="191" t="s">
        <v>2575</v>
      </c>
      <c r="E1990" s="211">
        <v>400000</v>
      </c>
      <c r="F1990" s="191"/>
    </row>
    <row r="1991" spans="1:6" ht="15.75" x14ac:dyDescent="0.25">
      <c r="A1991" s="191">
        <v>221</v>
      </c>
      <c r="B1991" s="195" t="s">
        <v>4436</v>
      </c>
      <c r="C1991" s="196" t="s">
        <v>4207</v>
      </c>
      <c r="D1991" s="191" t="s">
        <v>4456</v>
      </c>
      <c r="E1991" s="211">
        <v>7840000</v>
      </c>
      <c r="F1991" s="191" t="s">
        <v>4465</v>
      </c>
    </row>
    <row r="1992" spans="1:6" ht="15.75" x14ac:dyDescent="0.25">
      <c r="A1992" s="191">
        <v>222</v>
      </c>
      <c r="B1992" s="195" t="s">
        <v>4437</v>
      </c>
      <c r="C1992" s="196" t="s">
        <v>4207</v>
      </c>
      <c r="D1992" s="191" t="s">
        <v>3504</v>
      </c>
      <c r="E1992" s="211">
        <v>3220000</v>
      </c>
      <c r="F1992" s="191" t="s">
        <v>4465</v>
      </c>
    </row>
    <row r="1993" spans="1:6" ht="15.75" x14ac:dyDescent="0.25">
      <c r="A1993" s="191">
        <v>223</v>
      </c>
      <c r="B1993" s="195" t="s">
        <v>4438</v>
      </c>
      <c r="C1993" s="196" t="s">
        <v>4208</v>
      </c>
      <c r="D1993" s="191" t="s">
        <v>2579</v>
      </c>
      <c r="E1993" s="211">
        <v>845000</v>
      </c>
      <c r="F1993" s="191"/>
    </row>
    <row r="1994" spans="1:6" ht="15.75" x14ac:dyDescent="0.25">
      <c r="A1994" s="191">
        <v>224</v>
      </c>
      <c r="B1994" s="195" t="s">
        <v>4439</v>
      </c>
      <c r="C1994" s="196" t="s">
        <v>4209</v>
      </c>
      <c r="D1994" s="191" t="s">
        <v>4456</v>
      </c>
      <c r="E1994" s="211">
        <v>560000</v>
      </c>
      <c r="F1994" s="191"/>
    </row>
    <row r="1995" spans="1:6" ht="15.75" x14ac:dyDescent="0.25">
      <c r="A1995" s="191">
        <v>225</v>
      </c>
      <c r="B1995" s="195" t="s">
        <v>4440</v>
      </c>
      <c r="C1995" s="196" t="s">
        <v>4210</v>
      </c>
      <c r="D1995" s="191" t="s">
        <v>4456</v>
      </c>
      <c r="E1995" s="211">
        <v>560000</v>
      </c>
      <c r="F1995" s="191"/>
    </row>
    <row r="1996" spans="1:6" ht="15.75" x14ac:dyDescent="0.25">
      <c r="A1996" s="191">
        <v>226</v>
      </c>
      <c r="B1996" s="195" t="s">
        <v>4441</v>
      </c>
      <c r="C1996" s="196" t="s">
        <v>4211</v>
      </c>
      <c r="D1996" s="191" t="s">
        <v>4456</v>
      </c>
      <c r="E1996" s="211">
        <v>560000</v>
      </c>
      <c r="F1996" s="191"/>
    </row>
    <row r="1997" spans="1:6" ht="15.75" x14ac:dyDescent="0.25">
      <c r="A1997" s="191">
        <v>227</v>
      </c>
      <c r="B1997" s="195" t="s">
        <v>4442</v>
      </c>
      <c r="C1997" s="196" t="s">
        <v>4212</v>
      </c>
      <c r="D1997" s="191" t="s">
        <v>4456</v>
      </c>
      <c r="E1997" s="211">
        <v>560000</v>
      </c>
      <c r="F1997" s="191"/>
    </row>
    <row r="1998" spans="1:6" ht="15.75" x14ac:dyDescent="0.25">
      <c r="A1998" s="191">
        <v>228</v>
      </c>
      <c r="B1998" s="195" t="s">
        <v>4443</v>
      </c>
      <c r="C1998" s="196" t="s">
        <v>4212</v>
      </c>
      <c r="D1998" s="191" t="s">
        <v>3504</v>
      </c>
      <c r="E1998" s="211">
        <v>230000</v>
      </c>
      <c r="F1998" s="191"/>
    </row>
    <row r="1999" spans="1:6" ht="15.75" x14ac:dyDescent="0.25">
      <c r="A1999" s="191">
        <v>229</v>
      </c>
      <c r="B1999" s="195" t="s">
        <v>4444</v>
      </c>
      <c r="C1999" s="196" t="s">
        <v>4211</v>
      </c>
      <c r="D1999" s="191" t="s">
        <v>3504</v>
      </c>
      <c r="E1999" s="211">
        <v>230000</v>
      </c>
      <c r="F1999" s="191"/>
    </row>
    <row r="2000" spans="1:6" ht="15.75" x14ac:dyDescent="0.25">
      <c r="A2000" s="191">
        <v>230</v>
      </c>
      <c r="B2000" s="195" t="s">
        <v>4445</v>
      </c>
      <c r="C2000" s="196" t="s">
        <v>4210</v>
      </c>
      <c r="D2000" s="191" t="s">
        <v>3504</v>
      </c>
      <c r="E2000" s="211">
        <v>230000</v>
      </c>
      <c r="F2000" s="191"/>
    </row>
    <row r="2001" spans="1:7" ht="15.75" x14ac:dyDescent="0.25">
      <c r="A2001" s="191">
        <v>231</v>
      </c>
      <c r="B2001" s="195" t="s">
        <v>4446</v>
      </c>
      <c r="C2001" s="196" t="s">
        <v>4209</v>
      </c>
      <c r="D2001" s="191" t="s">
        <v>3504</v>
      </c>
      <c r="E2001" s="211">
        <v>230000</v>
      </c>
      <c r="F2001" s="191"/>
    </row>
    <row r="2002" spans="1:7" ht="15.75" x14ac:dyDescent="0.25">
      <c r="A2002" s="191">
        <v>232</v>
      </c>
      <c r="B2002" s="195" t="s">
        <v>4447</v>
      </c>
      <c r="C2002" s="196" t="s">
        <v>4213</v>
      </c>
      <c r="D2002" s="191" t="s">
        <v>4456</v>
      </c>
      <c r="E2002" s="211">
        <v>560000</v>
      </c>
      <c r="F2002" s="191"/>
    </row>
    <row r="2003" spans="1:7" ht="15.75" x14ac:dyDescent="0.25">
      <c r="A2003" s="191">
        <v>233</v>
      </c>
      <c r="B2003" s="195" t="s">
        <v>4448</v>
      </c>
      <c r="C2003" s="196" t="s">
        <v>4213</v>
      </c>
      <c r="D2003" s="191" t="s">
        <v>3504</v>
      </c>
      <c r="E2003" s="211">
        <v>230000</v>
      </c>
      <c r="F2003" s="191"/>
    </row>
    <row r="2004" spans="1:7" ht="15.75" x14ac:dyDescent="0.25">
      <c r="A2004" s="191">
        <v>234</v>
      </c>
      <c r="B2004" s="195" t="s">
        <v>4449</v>
      </c>
      <c r="C2004" s="196" t="s">
        <v>3641</v>
      </c>
      <c r="D2004" s="191" t="s">
        <v>4472</v>
      </c>
      <c r="E2004" s="211">
        <v>400000</v>
      </c>
      <c r="F2004" s="191"/>
    </row>
    <row r="2005" spans="1:7" ht="15.75" x14ac:dyDescent="0.25">
      <c r="A2005" s="191">
        <v>235</v>
      </c>
      <c r="B2005" s="195" t="s">
        <v>4450</v>
      </c>
      <c r="C2005" s="196" t="s">
        <v>3734</v>
      </c>
      <c r="D2005" s="191" t="s">
        <v>4472</v>
      </c>
      <c r="E2005" s="211">
        <v>640000</v>
      </c>
      <c r="F2005" s="191"/>
    </row>
    <row r="2006" spans="1:7" ht="15.75" x14ac:dyDescent="0.25">
      <c r="A2006" s="191">
        <v>236</v>
      </c>
      <c r="B2006" s="195" t="s">
        <v>4451</v>
      </c>
      <c r="C2006" s="196" t="s">
        <v>3641</v>
      </c>
      <c r="D2006" s="191" t="s">
        <v>4472</v>
      </c>
      <c r="E2006" s="211">
        <v>240000</v>
      </c>
      <c r="F2006" s="191"/>
    </row>
    <row r="2007" spans="1:7" ht="15.75" x14ac:dyDescent="0.25">
      <c r="A2007" s="191">
        <v>237</v>
      </c>
      <c r="B2007" s="195" t="s">
        <v>4452</v>
      </c>
      <c r="C2007" s="196" t="s">
        <v>4214</v>
      </c>
      <c r="D2007" s="191" t="s">
        <v>4456</v>
      </c>
      <c r="E2007" s="211">
        <v>560000</v>
      </c>
      <c r="F2007" s="191"/>
    </row>
    <row r="2008" spans="1:7" ht="15.75" x14ac:dyDescent="0.25">
      <c r="A2008" s="191">
        <v>238</v>
      </c>
      <c r="B2008" s="195" t="s">
        <v>4453</v>
      </c>
      <c r="C2008" s="196" t="s">
        <v>4214</v>
      </c>
      <c r="D2008" s="191" t="s">
        <v>3504</v>
      </c>
      <c r="E2008" s="211">
        <v>230000</v>
      </c>
      <c r="F2008" s="191"/>
    </row>
    <row r="2009" spans="1:7" ht="15.75" x14ac:dyDescent="0.25">
      <c r="A2009" s="191">
        <v>239</v>
      </c>
      <c r="B2009" s="195" t="s">
        <v>4454</v>
      </c>
      <c r="C2009" s="196" t="s">
        <v>4215</v>
      </c>
      <c r="D2009" s="191" t="s">
        <v>3504</v>
      </c>
      <c r="E2009" s="211">
        <v>230000</v>
      </c>
      <c r="F2009" s="191"/>
    </row>
    <row r="2010" spans="1:7" ht="15.75" x14ac:dyDescent="0.25">
      <c r="A2010" s="191">
        <v>240</v>
      </c>
      <c r="B2010" s="195" t="s">
        <v>4455</v>
      </c>
      <c r="C2010" s="196" t="s">
        <v>4215</v>
      </c>
      <c r="D2010" s="191" t="s">
        <v>4456</v>
      </c>
      <c r="E2010" s="211">
        <v>560000</v>
      </c>
      <c r="F2010" s="191"/>
      <c r="G2010" s="54">
        <f>SUM(E1945:E2010)</f>
        <v>37645000</v>
      </c>
    </row>
    <row r="2011" spans="1:7" ht="15.75" x14ac:dyDescent="0.25">
      <c r="A2011" s="366" t="s">
        <v>330</v>
      </c>
      <c r="B2011" s="367"/>
      <c r="C2011" s="367"/>
      <c r="D2011" s="368"/>
      <c r="E2011" s="212">
        <f>SUM(E1771:E2010)</f>
        <v>139760000</v>
      </c>
      <c r="F2011" s="34"/>
    </row>
    <row r="2012" spans="1:7" ht="15.75" x14ac:dyDescent="0.25">
      <c r="A2012" s="369" t="s">
        <v>4483</v>
      </c>
      <c r="B2012" s="370"/>
      <c r="C2012" s="370"/>
      <c r="D2012" s="370"/>
      <c r="E2012" s="371"/>
      <c r="F2012" s="370"/>
    </row>
    <row r="2013" spans="1:7" ht="15.75" x14ac:dyDescent="0.25">
      <c r="A2013" s="321" t="s">
        <v>4481</v>
      </c>
      <c r="B2013" s="321"/>
      <c r="C2013" s="321"/>
      <c r="D2013" s="321"/>
      <c r="E2013" s="364"/>
      <c r="F2013" s="321"/>
    </row>
    <row r="2014" spans="1:7" ht="15.75" x14ac:dyDescent="0.25">
      <c r="A2014" s="322" t="s">
        <v>9</v>
      </c>
      <c r="B2014" s="322"/>
      <c r="C2014" s="322"/>
      <c r="D2014" s="322" t="s">
        <v>10</v>
      </c>
      <c r="E2014" s="365"/>
      <c r="F2014" s="322"/>
    </row>
    <row r="2015" spans="1:7" ht="15.75" x14ac:dyDescent="0.25">
      <c r="A2015" s="1"/>
      <c r="B2015" s="1"/>
      <c r="C2015" s="1"/>
      <c r="D2015" s="1"/>
      <c r="E2015" s="209"/>
      <c r="F2015" s="10"/>
    </row>
    <row r="2016" spans="1:7" ht="15.75" x14ac:dyDescent="0.25">
      <c r="A2016" s="1"/>
      <c r="B2016" s="1"/>
      <c r="C2016" s="1"/>
      <c r="D2016" s="1"/>
      <c r="E2016" s="209"/>
      <c r="F2016" s="10"/>
    </row>
    <row r="2017" spans="1:7" ht="15.75" x14ac:dyDescent="0.25">
      <c r="A2017" s="1"/>
      <c r="B2017" s="1"/>
      <c r="C2017" s="1"/>
      <c r="D2017" s="1"/>
      <c r="E2017" s="209"/>
      <c r="F2017" s="10"/>
    </row>
    <row r="2018" spans="1:7" ht="15.75" x14ac:dyDescent="0.25">
      <c r="A2018" s="1"/>
      <c r="B2018" s="1"/>
      <c r="C2018" s="1"/>
      <c r="D2018" s="1"/>
      <c r="E2018" s="209"/>
      <c r="F2018" s="10"/>
      <c r="G2018">
        <v>1200</v>
      </c>
    </row>
    <row r="2019" spans="1:7" ht="15.75" x14ac:dyDescent="0.25">
      <c r="A2019" s="1"/>
      <c r="B2019" s="1"/>
      <c r="C2019" s="1"/>
      <c r="D2019" s="1"/>
      <c r="E2019" s="209"/>
      <c r="F2019" s="10"/>
      <c r="G2019">
        <v>1260</v>
      </c>
    </row>
    <row r="2020" spans="1:7" ht="15.75" x14ac:dyDescent="0.25">
      <c r="A2020" s="322" t="s">
        <v>11</v>
      </c>
      <c r="B2020" s="322"/>
      <c r="C2020" s="322"/>
      <c r="D2020" s="322" t="s">
        <v>12</v>
      </c>
      <c r="E2020" s="365"/>
      <c r="F2020" s="322"/>
      <c r="G2020">
        <v>33580</v>
      </c>
    </row>
    <row r="2021" spans="1:7" ht="15.75" x14ac:dyDescent="0.25">
      <c r="A2021" s="203"/>
      <c r="B2021" s="338" t="s">
        <v>183</v>
      </c>
      <c r="C2021" s="338"/>
      <c r="D2021" s="203"/>
      <c r="E2021" s="210"/>
      <c r="F2021" s="203"/>
      <c r="G2021">
        <v>87780</v>
      </c>
    </row>
    <row r="2022" spans="1:7" ht="15.75" x14ac:dyDescent="0.25">
      <c r="A2022" s="204" t="s">
        <v>4477</v>
      </c>
      <c r="B2022" s="204"/>
      <c r="C2022" s="204"/>
      <c r="D2022" s="336" t="s">
        <v>4473</v>
      </c>
      <c r="E2022" s="337"/>
      <c r="F2022" s="336"/>
      <c r="G2022">
        <v>12160</v>
      </c>
    </row>
    <row r="2023" spans="1:7" ht="15.75" x14ac:dyDescent="0.25">
      <c r="A2023" s="205" t="s">
        <v>4475</v>
      </c>
      <c r="B2023" s="204"/>
      <c r="C2023" s="204"/>
      <c r="D2023" s="336" t="s">
        <v>4479</v>
      </c>
      <c r="E2023" s="337"/>
      <c r="F2023" s="336"/>
      <c r="G2023">
        <v>2000</v>
      </c>
    </row>
    <row r="2024" spans="1:7" ht="15.75" x14ac:dyDescent="0.25">
      <c r="A2024" s="204" t="s">
        <v>4478</v>
      </c>
      <c r="B2024" s="204"/>
      <c r="C2024" s="204"/>
      <c r="D2024" s="336" t="s">
        <v>4105</v>
      </c>
      <c r="E2024" s="337"/>
      <c r="F2024" s="336"/>
      <c r="G2024">
        <v>935</v>
      </c>
    </row>
    <row r="2025" spans="1:7" ht="15.75" x14ac:dyDescent="0.25">
      <c r="A2025" s="338" t="s">
        <v>4480</v>
      </c>
      <c r="B2025" s="338"/>
      <c r="C2025" s="338"/>
      <c r="D2025" s="372"/>
      <c r="E2025" s="373"/>
      <c r="F2025" s="372"/>
      <c r="G2025">
        <v>845</v>
      </c>
    </row>
    <row r="2026" spans="1:7" ht="15.75" x14ac:dyDescent="0.25">
      <c r="A2026" s="204" t="s">
        <v>4474</v>
      </c>
      <c r="B2026" s="204"/>
      <c r="C2026" s="204"/>
      <c r="D2026" s="203"/>
      <c r="E2026" s="210"/>
      <c r="F2026" s="203"/>
      <c r="G2026">
        <f>SUM(G2018:G2025)</f>
        <v>139760</v>
      </c>
    </row>
    <row r="2027" spans="1:7" ht="15.75" x14ac:dyDescent="0.25">
      <c r="A2027" s="204"/>
      <c r="B2027" s="204"/>
      <c r="C2027" s="204"/>
      <c r="D2027" s="203"/>
      <c r="E2027" s="210"/>
      <c r="F2027" s="203"/>
    </row>
    <row r="2028" spans="1:7" ht="15.75" x14ac:dyDescent="0.25">
      <c r="A2028" s="204"/>
      <c r="B2028" s="204"/>
      <c r="C2028" s="204"/>
      <c r="D2028" s="203"/>
      <c r="E2028" s="210"/>
      <c r="F2028" s="203"/>
    </row>
    <row r="2029" spans="1:7" ht="15.75" x14ac:dyDescent="0.25">
      <c r="A2029" s="204"/>
      <c r="B2029" s="204"/>
      <c r="C2029" s="204"/>
      <c r="D2029" s="203"/>
      <c r="E2029" s="210"/>
      <c r="F2029" s="203"/>
    </row>
    <row r="2030" spans="1:7" ht="15.75" x14ac:dyDescent="0.25">
      <c r="A2030" s="204"/>
      <c r="B2030" s="204"/>
      <c r="C2030" s="204"/>
      <c r="D2030" s="203"/>
      <c r="E2030" s="210"/>
      <c r="F2030" s="203"/>
    </row>
    <row r="2031" spans="1:7" ht="15.75" x14ac:dyDescent="0.25">
      <c r="A2031" s="204"/>
      <c r="B2031" s="204"/>
      <c r="C2031" s="204"/>
      <c r="D2031" s="203"/>
      <c r="E2031" s="210"/>
      <c r="F2031" s="203"/>
    </row>
    <row r="2032" spans="1:7" ht="15.75" x14ac:dyDescent="0.25">
      <c r="A2032" s="204"/>
      <c r="B2032" s="204"/>
      <c r="C2032" s="204"/>
      <c r="D2032" s="203"/>
      <c r="E2032" s="210"/>
      <c r="F2032" s="203"/>
    </row>
    <row r="2033" spans="1:12" ht="15.75" x14ac:dyDescent="0.25">
      <c r="A2033" s="204"/>
      <c r="B2033" s="204"/>
      <c r="C2033" s="204"/>
      <c r="D2033" s="203"/>
      <c r="E2033" s="210"/>
      <c r="F2033" s="203"/>
    </row>
    <row r="2034" spans="1:12" ht="15.75" x14ac:dyDescent="0.25">
      <c r="A2034" s="204"/>
      <c r="B2034" s="204"/>
      <c r="C2034" s="204"/>
      <c r="D2034" s="203"/>
      <c r="E2034" s="210"/>
      <c r="F2034" s="203"/>
    </row>
    <row r="2035" spans="1:12" ht="15.75" x14ac:dyDescent="0.25">
      <c r="A2035" s="204"/>
      <c r="B2035" s="204"/>
      <c r="C2035" s="204"/>
      <c r="D2035" s="203"/>
      <c r="E2035" s="210"/>
      <c r="F2035" s="203"/>
    </row>
    <row r="2036" spans="1:12" ht="18.75" x14ac:dyDescent="0.3">
      <c r="A2036" s="323" t="s">
        <v>166</v>
      </c>
      <c r="B2036" s="323"/>
      <c r="C2036" s="323"/>
      <c r="D2036" s="323"/>
      <c r="E2036" s="339"/>
      <c r="F2036" s="323"/>
    </row>
    <row r="2037" spans="1:12" ht="18.75" x14ac:dyDescent="0.3">
      <c r="A2037" s="324" t="s">
        <v>0</v>
      </c>
      <c r="B2037" s="324"/>
      <c r="C2037" s="324"/>
      <c r="D2037" s="324"/>
      <c r="E2037" s="357"/>
      <c r="F2037" s="324"/>
    </row>
    <row r="2038" spans="1:12" ht="22.5" x14ac:dyDescent="0.3">
      <c r="A2038" s="358" t="s">
        <v>1565</v>
      </c>
      <c r="B2038" s="358"/>
      <c r="C2038" s="358"/>
      <c r="D2038" s="358"/>
      <c r="E2038" s="359"/>
      <c r="F2038" s="358"/>
    </row>
    <row r="2039" spans="1:12" ht="31.5" x14ac:dyDescent="0.25">
      <c r="A2039" s="25" t="s">
        <v>1</v>
      </c>
      <c r="B2039" s="25" t="s">
        <v>2</v>
      </c>
      <c r="C2039" s="190" t="s">
        <v>3587</v>
      </c>
      <c r="D2039" s="25" t="s">
        <v>5</v>
      </c>
      <c r="E2039" s="208" t="s">
        <v>6</v>
      </c>
      <c r="F2039" s="25" t="s">
        <v>1564</v>
      </c>
      <c r="L2039">
        <f>2800+1150</f>
        <v>3950</v>
      </c>
    </row>
    <row r="2040" spans="1:12" ht="15.75" x14ac:dyDescent="0.25">
      <c r="A2040" s="197">
        <v>1</v>
      </c>
      <c r="B2040" s="195" t="s">
        <v>3774</v>
      </c>
      <c r="C2040" s="196" t="s">
        <v>3655</v>
      </c>
      <c r="D2040" s="197" t="s">
        <v>2576</v>
      </c>
      <c r="E2040" s="213">
        <v>430000</v>
      </c>
      <c r="F2040" s="191"/>
      <c r="G2040" s="7">
        <v>430000</v>
      </c>
    </row>
    <row r="2041" spans="1:12" ht="15.75" x14ac:dyDescent="0.25">
      <c r="A2041" s="197">
        <v>2</v>
      </c>
      <c r="B2041" s="195" t="s">
        <v>3775</v>
      </c>
      <c r="C2041" s="196" t="s">
        <v>3656</v>
      </c>
      <c r="D2041" s="197" t="s">
        <v>2576</v>
      </c>
      <c r="E2041" s="213">
        <v>430000</v>
      </c>
      <c r="F2041" s="7"/>
      <c r="G2041" s="7">
        <v>430000</v>
      </c>
    </row>
    <row r="2042" spans="1:12" ht="15.75" x14ac:dyDescent="0.25">
      <c r="A2042" s="197">
        <v>3</v>
      </c>
      <c r="B2042" s="195" t="s">
        <v>3776</v>
      </c>
      <c r="C2042" s="196" t="s">
        <v>3657</v>
      </c>
      <c r="D2042" s="197" t="s">
        <v>3504</v>
      </c>
      <c r="E2042" s="213">
        <v>230000</v>
      </c>
      <c r="F2042" s="191"/>
      <c r="G2042" s="7">
        <v>230000</v>
      </c>
    </row>
    <row r="2043" spans="1:12" ht="15.75" x14ac:dyDescent="0.25">
      <c r="A2043" s="197">
        <v>4</v>
      </c>
      <c r="B2043" s="195" t="s">
        <v>3777</v>
      </c>
      <c r="C2043" s="196" t="s">
        <v>3657</v>
      </c>
      <c r="D2043" s="197" t="s">
        <v>3769</v>
      </c>
      <c r="E2043" s="213">
        <v>560000</v>
      </c>
      <c r="F2043" s="191"/>
      <c r="G2043" s="7">
        <v>560000</v>
      </c>
    </row>
    <row r="2044" spans="1:12" ht="15.75" x14ac:dyDescent="0.25">
      <c r="A2044" s="197">
        <v>5</v>
      </c>
      <c r="B2044" s="195" t="s">
        <v>3778</v>
      </c>
      <c r="C2044" s="196" t="s">
        <v>3658</v>
      </c>
      <c r="D2044" s="197" t="s">
        <v>3504</v>
      </c>
      <c r="E2044" s="213">
        <v>230000</v>
      </c>
      <c r="F2044" s="191"/>
      <c r="G2044" s="7">
        <v>230000</v>
      </c>
    </row>
    <row r="2045" spans="1:12" ht="15.75" x14ac:dyDescent="0.25">
      <c r="A2045" s="197">
        <v>6</v>
      </c>
      <c r="B2045" s="195" t="s">
        <v>3779</v>
      </c>
      <c r="C2045" s="196" t="s">
        <v>3658</v>
      </c>
      <c r="D2045" s="197" t="s">
        <v>3769</v>
      </c>
      <c r="E2045" s="213">
        <v>560000</v>
      </c>
      <c r="F2045" s="191"/>
      <c r="G2045" s="7">
        <v>560000</v>
      </c>
    </row>
    <row r="2046" spans="1:12" ht="15.75" x14ac:dyDescent="0.25">
      <c r="A2046" s="197">
        <v>7</v>
      </c>
      <c r="B2046" s="195" t="s">
        <v>3780</v>
      </c>
      <c r="C2046" s="196" t="s">
        <v>3659</v>
      </c>
      <c r="D2046" s="197" t="s">
        <v>3504</v>
      </c>
      <c r="E2046" s="213">
        <v>230000</v>
      </c>
      <c r="F2046" s="191"/>
      <c r="G2046" s="7">
        <v>230000</v>
      </c>
    </row>
    <row r="2047" spans="1:12" ht="15.75" x14ac:dyDescent="0.25">
      <c r="A2047" s="197">
        <v>8</v>
      </c>
      <c r="B2047" s="195" t="s">
        <v>3781</v>
      </c>
      <c r="C2047" s="196" t="s">
        <v>3659</v>
      </c>
      <c r="D2047" s="197" t="s">
        <v>3769</v>
      </c>
      <c r="E2047" s="213">
        <v>560000</v>
      </c>
      <c r="F2047" s="191"/>
      <c r="G2047" s="7">
        <v>560000</v>
      </c>
    </row>
    <row r="2048" spans="1:12" ht="15.75" x14ac:dyDescent="0.25">
      <c r="A2048" s="197">
        <v>9</v>
      </c>
      <c r="B2048" s="195" t="s">
        <v>3782</v>
      </c>
      <c r="C2048" s="196" t="s">
        <v>3660</v>
      </c>
      <c r="D2048" s="197" t="s">
        <v>3504</v>
      </c>
      <c r="E2048" s="213">
        <v>230000</v>
      </c>
      <c r="F2048" s="191"/>
      <c r="G2048" s="7">
        <v>230000</v>
      </c>
    </row>
    <row r="2049" spans="1:10" ht="15.75" x14ac:dyDescent="0.25">
      <c r="A2049" s="197">
        <v>10</v>
      </c>
      <c r="B2049" s="195" t="s">
        <v>3783</v>
      </c>
      <c r="C2049" s="196" t="s">
        <v>3660</v>
      </c>
      <c r="D2049" s="197" t="s">
        <v>3769</v>
      </c>
      <c r="E2049" s="213">
        <v>560000</v>
      </c>
      <c r="F2049" s="191"/>
      <c r="G2049" s="7">
        <v>560000</v>
      </c>
      <c r="H2049">
        <f>640*2</f>
        <v>1280</v>
      </c>
    </row>
    <row r="2050" spans="1:10" ht="15.75" x14ac:dyDescent="0.25">
      <c r="A2050" s="197">
        <v>11</v>
      </c>
      <c r="B2050" s="195" t="s">
        <v>3784</v>
      </c>
      <c r="C2050" s="196" t="s">
        <v>3661</v>
      </c>
      <c r="D2050" s="197" t="s">
        <v>3504</v>
      </c>
      <c r="E2050" s="213">
        <v>230000</v>
      </c>
      <c r="F2050" s="191"/>
      <c r="G2050" s="7">
        <v>230000</v>
      </c>
      <c r="H2050">
        <f>430+560+230</f>
        <v>1220</v>
      </c>
    </row>
    <row r="2051" spans="1:10" ht="15.75" x14ac:dyDescent="0.25">
      <c r="A2051" s="197">
        <v>12</v>
      </c>
      <c r="B2051" s="195" t="s">
        <v>3785</v>
      </c>
      <c r="C2051" s="196" t="s">
        <v>3661</v>
      </c>
      <c r="D2051" s="197" t="s">
        <v>3769</v>
      </c>
      <c r="E2051" s="213">
        <v>560000</v>
      </c>
      <c r="F2051" s="191"/>
      <c r="G2051" s="7">
        <v>560000</v>
      </c>
    </row>
    <row r="2052" spans="1:10" ht="15.75" x14ac:dyDescent="0.25">
      <c r="A2052" s="197">
        <v>13</v>
      </c>
      <c r="B2052" s="195" t="s">
        <v>3786</v>
      </c>
      <c r="C2052" s="196" t="s">
        <v>3662</v>
      </c>
      <c r="D2052" s="197" t="s">
        <v>3504</v>
      </c>
      <c r="E2052" s="213">
        <v>230000</v>
      </c>
      <c r="F2052" s="191"/>
      <c r="J2052">
        <f>560*7</f>
        <v>3920</v>
      </c>
    </row>
    <row r="2053" spans="1:10" ht="15.75" x14ac:dyDescent="0.25">
      <c r="A2053" s="197">
        <v>14</v>
      </c>
      <c r="B2053" s="195" t="s">
        <v>3787</v>
      </c>
      <c r="C2053" s="196" t="s">
        <v>3662</v>
      </c>
      <c r="D2053" s="197" t="s">
        <v>3769</v>
      </c>
      <c r="E2053" s="213">
        <v>560000</v>
      </c>
      <c r="F2053" s="191"/>
    </row>
    <row r="2054" spans="1:10" ht="15.75" x14ac:dyDescent="0.25">
      <c r="A2054" s="197">
        <v>15</v>
      </c>
      <c r="B2054" s="195" t="s">
        <v>3788</v>
      </c>
      <c r="C2054" s="196" t="s">
        <v>3663</v>
      </c>
      <c r="D2054" s="197" t="s">
        <v>3769</v>
      </c>
      <c r="E2054" s="213">
        <v>560000</v>
      </c>
      <c r="F2054" s="191"/>
    </row>
    <row r="2055" spans="1:10" ht="15.75" x14ac:dyDescent="0.25">
      <c r="A2055" s="197">
        <v>16</v>
      </c>
      <c r="B2055" s="195" t="s">
        <v>3789</v>
      </c>
      <c r="C2055" s="196" t="s">
        <v>3663</v>
      </c>
      <c r="D2055" s="197" t="s">
        <v>3504</v>
      </c>
      <c r="E2055" s="213">
        <v>230000</v>
      </c>
      <c r="F2055" s="191"/>
    </row>
    <row r="2056" spans="1:10" ht="15.75" x14ac:dyDescent="0.25">
      <c r="A2056" s="197">
        <v>17</v>
      </c>
      <c r="B2056" s="195" t="s">
        <v>3790</v>
      </c>
      <c r="C2056" s="196" t="s">
        <v>3664</v>
      </c>
      <c r="D2056" s="197" t="s">
        <v>2576</v>
      </c>
      <c r="E2056" s="213">
        <v>430000</v>
      </c>
      <c r="F2056" s="191"/>
    </row>
    <row r="2057" spans="1:10" ht="15.75" x14ac:dyDescent="0.25">
      <c r="A2057" s="197">
        <v>18</v>
      </c>
      <c r="B2057" s="195" t="s">
        <v>3791</v>
      </c>
      <c r="C2057" s="196" t="s">
        <v>3664</v>
      </c>
      <c r="D2057" s="197" t="s">
        <v>1002</v>
      </c>
      <c r="E2057" s="213">
        <v>210000</v>
      </c>
      <c r="F2057" s="191"/>
    </row>
    <row r="2058" spans="1:10" ht="15.75" x14ac:dyDescent="0.25">
      <c r="A2058" s="197">
        <v>19</v>
      </c>
      <c r="B2058" s="195" t="s">
        <v>3792</v>
      </c>
      <c r="C2058" s="196" t="s">
        <v>3665</v>
      </c>
      <c r="D2058" s="197" t="s">
        <v>3770</v>
      </c>
      <c r="E2058" s="213">
        <v>640000</v>
      </c>
      <c r="F2058" s="191"/>
    </row>
    <row r="2059" spans="1:10" ht="15.75" x14ac:dyDescent="0.25">
      <c r="A2059" s="197">
        <v>20</v>
      </c>
      <c r="B2059" s="195" t="s">
        <v>3793</v>
      </c>
      <c r="C2059" s="196" t="s">
        <v>3666</v>
      </c>
      <c r="D2059" s="197" t="s">
        <v>3769</v>
      </c>
      <c r="E2059" s="213">
        <v>560000</v>
      </c>
      <c r="F2059" s="191"/>
      <c r="I2059">
        <f>790*6</f>
        <v>4740</v>
      </c>
    </row>
    <row r="2060" spans="1:10" ht="15.75" x14ac:dyDescent="0.25">
      <c r="A2060" s="197">
        <v>21</v>
      </c>
      <c r="B2060" s="195" t="s">
        <v>3794</v>
      </c>
      <c r="C2060" s="196" t="s">
        <v>3666</v>
      </c>
      <c r="D2060" s="197" t="s">
        <v>3504</v>
      </c>
      <c r="E2060" s="213">
        <v>230000</v>
      </c>
      <c r="F2060" s="191"/>
    </row>
    <row r="2061" spans="1:10" ht="15.75" x14ac:dyDescent="0.25">
      <c r="A2061" s="197">
        <v>22</v>
      </c>
      <c r="B2061" s="195" t="s">
        <v>3795</v>
      </c>
      <c r="C2061" s="196" t="s">
        <v>3667</v>
      </c>
      <c r="D2061" s="197" t="s">
        <v>3769</v>
      </c>
      <c r="E2061" s="213">
        <v>560000</v>
      </c>
      <c r="F2061" s="191"/>
      <c r="H2061">
        <f>560000*8</f>
        <v>4480000</v>
      </c>
    </row>
    <row r="2062" spans="1:10" ht="15.75" x14ac:dyDescent="0.25">
      <c r="A2062" s="197">
        <v>23</v>
      </c>
      <c r="B2062" s="195" t="s">
        <v>3796</v>
      </c>
      <c r="C2062" s="196" t="s">
        <v>3667</v>
      </c>
      <c r="D2062" s="197" t="s">
        <v>3504</v>
      </c>
      <c r="E2062" s="213">
        <v>230000</v>
      </c>
      <c r="F2062" s="191"/>
      <c r="H2062">
        <f>230000*8</f>
        <v>1840000</v>
      </c>
    </row>
    <row r="2063" spans="1:10" ht="15.75" x14ac:dyDescent="0.25">
      <c r="A2063" s="197">
        <v>24</v>
      </c>
      <c r="B2063" s="195" t="s">
        <v>3797</v>
      </c>
      <c r="C2063" s="196" t="s">
        <v>2949</v>
      </c>
      <c r="D2063" s="197" t="s">
        <v>2576</v>
      </c>
      <c r="E2063" s="213">
        <v>430000</v>
      </c>
      <c r="F2063" s="191"/>
      <c r="H2063">
        <f>H2061+H2062</f>
        <v>6320000</v>
      </c>
    </row>
    <row r="2064" spans="1:10" ht="15.75" x14ac:dyDescent="0.25">
      <c r="A2064" s="197">
        <v>25</v>
      </c>
      <c r="B2064" s="195" t="s">
        <v>3798</v>
      </c>
      <c r="C2064" s="196" t="s">
        <v>3668</v>
      </c>
      <c r="D2064" s="197" t="s">
        <v>3504</v>
      </c>
      <c r="E2064" s="213">
        <v>230000</v>
      </c>
      <c r="F2064" s="191"/>
      <c r="G2064" s="7">
        <v>230000</v>
      </c>
    </row>
    <row r="2065" spans="1:7" ht="15.75" x14ac:dyDescent="0.25">
      <c r="A2065" s="197">
        <v>26</v>
      </c>
      <c r="B2065" s="195" t="s">
        <v>3799</v>
      </c>
      <c r="C2065" s="196" t="s">
        <v>3668</v>
      </c>
      <c r="D2065" s="197" t="s">
        <v>3769</v>
      </c>
      <c r="E2065" s="213">
        <v>560000</v>
      </c>
      <c r="F2065" s="191"/>
      <c r="G2065" s="7">
        <v>560000</v>
      </c>
    </row>
    <row r="2066" spans="1:7" ht="15.75" x14ac:dyDescent="0.25">
      <c r="A2066" s="197">
        <v>27</v>
      </c>
      <c r="B2066" s="195" t="s">
        <v>3800</v>
      </c>
      <c r="C2066" s="196" t="s">
        <v>2657</v>
      </c>
      <c r="D2066" s="197" t="s">
        <v>3504</v>
      </c>
      <c r="E2066" s="213">
        <v>230000</v>
      </c>
      <c r="F2066" s="191"/>
      <c r="G2066" s="7">
        <v>230000</v>
      </c>
    </row>
    <row r="2067" spans="1:7" ht="15.75" x14ac:dyDescent="0.25">
      <c r="A2067" s="197">
        <v>28</v>
      </c>
      <c r="B2067" s="195" t="s">
        <v>3801</v>
      </c>
      <c r="C2067" s="196" t="s">
        <v>2657</v>
      </c>
      <c r="D2067" s="197" t="s">
        <v>3769</v>
      </c>
      <c r="E2067" s="213">
        <v>560000</v>
      </c>
      <c r="F2067" s="191"/>
      <c r="G2067" s="7">
        <v>560000</v>
      </c>
    </row>
    <row r="2068" spans="1:7" ht="15.75" x14ac:dyDescent="0.25">
      <c r="A2068" s="197">
        <v>29</v>
      </c>
      <c r="B2068" s="195" t="s">
        <v>3802</v>
      </c>
      <c r="C2068" s="196" t="s">
        <v>3669</v>
      </c>
      <c r="D2068" s="197" t="s">
        <v>3504</v>
      </c>
      <c r="E2068" s="213">
        <v>230000</v>
      </c>
      <c r="F2068" s="191"/>
      <c r="G2068" s="7">
        <v>230000</v>
      </c>
    </row>
    <row r="2069" spans="1:7" ht="15.75" x14ac:dyDescent="0.25">
      <c r="A2069" s="197">
        <v>30</v>
      </c>
      <c r="B2069" s="195" t="s">
        <v>3803</v>
      </c>
      <c r="C2069" s="196" t="s">
        <v>3669</v>
      </c>
      <c r="D2069" s="197" t="s">
        <v>3769</v>
      </c>
      <c r="E2069" s="213">
        <v>560000</v>
      </c>
      <c r="F2069" s="191"/>
      <c r="G2069" s="7">
        <v>560000</v>
      </c>
    </row>
    <row r="2070" spans="1:7" ht="15.75" x14ac:dyDescent="0.25">
      <c r="A2070" s="197">
        <v>31</v>
      </c>
      <c r="B2070" s="195" t="s">
        <v>3804</v>
      </c>
      <c r="C2070" s="192" t="s">
        <v>3670</v>
      </c>
      <c r="D2070" s="197" t="s">
        <v>3504</v>
      </c>
      <c r="E2070" s="213">
        <v>230000</v>
      </c>
      <c r="F2070" s="191"/>
      <c r="G2070" s="7">
        <v>230000</v>
      </c>
    </row>
    <row r="2071" spans="1:7" ht="15.75" x14ac:dyDescent="0.25">
      <c r="A2071" s="197">
        <v>32</v>
      </c>
      <c r="B2071" s="195" t="s">
        <v>3805</v>
      </c>
      <c r="C2071" s="192" t="s">
        <v>3670</v>
      </c>
      <c r="D2071" s="197" t="s">
        <v>3769</v>
      </c>
      <c r="E2071" s="213">
        <v>560000</v>
      </c>
      <c r="F2071" s="191"/>
      <c r="G2071" s="7">
        <v>560000</v>
      </c>
    </row>
    <row r="2072" spans="1:7" ht="15.75" x14ac:dyDescent="0.25">
      <c r="A2072" s="197">
        <v>33</v>
      </c>
      <c r="B2072" s="195" t="s">
        <v>3806</v>
      </c>
      <c r="C2072" s="196" t="s">
        <v>3671</v>
      </c>
      <c r="D2072" s="197" t="s">
        <v>3504</v>
      </c>
      <c r="E2072" s="213">
        <v>230000</v>
      </c>
      <c r="F2072" s="191"/>
      <c r="G2072" s="7">
        <v>230000</v>
      </c>
    </row>
    <row r="2073" spans="1:7" ht="31.5" x14ac:dyDescent="0.25">
      <c r="A2073" s="197">
        <v>34</v>
      </c>
      <c r="B2073" s="195" t="s">
        <v>3807</v>
      </c>
      <c r="C2073" s="196" t="s">
        <v>3672</v>
      </c>
      <c r="D2073" s="197" t="s">
        <v>4484</v>
      </c>
      <c r="E2073" s="213">
        <v>180000</v>
      </c>
      <c r="F2073" s="191"/>
      <c r="G2073" s="7">
        <v>230000</v>
      </c>
    </row>
    <row r="2074" spans="1:7" ht="25.5" x14ac:dyDescent="0.25">
      <c r="A2074" s="197">
        <v>35</v>
      </c>
      <c r="B2074" s="195" t="s">
        <v>3808</v>
      </c>
      <c r="C2074" s="192" t="s">
        <v>3673</v>
      </c>
      <c r="D2074" s="197" t="s">
        <v>3769</v>
      </c>
      <c r="E2074" s="213">
        <v>560000</v>
      </c>
      <c r="F2074" s="191"/>
      <c r="G2074" s="7">
        <v>560000</v>
      </c>
    </row>
    <row r="2075" spans="1:7" ht="15.75" x14ac:dyDescent="0.25">
      <c r="A2075" s="197">
        <v>36</v>
      </c>
      <c r="B2075" s="195" t="s">
        <v>3809</v>
      </c>
      <c r="C2075" s="196" t="s">
        <v>3674</v>
      </c>
      <c r="D2075" s="197" t="s">
        <v>3769</v>
      </c>
      <c r="E2075" s="213">
        <v>560000</v>
      </c>
      <c r="F2075" s="191"/>
      <c r="G2075" s="7">
        <v>560000</v>
      </c>
    </row>
    <row r="2076" spans="1:7" ht="15.75" x14ac:dyDescent="0.25">
      <c r="A2076" s="197">
        <v>37</v>
      </c>
      <c r="B2076" s="195" t="s">
        <v>3810</v>
      </c>
      <c r="C2076" s="196" t="s">
        <v>3675</v>
      </c>
      <c r="D2076" s="197" t="s">
        <v>3504</v>
      </c>
      <c r="E2076" s="213">
        <v>230000</v>
      </c>
      <c r="F2076" s="191"/>
      <c r="G2076" s="7">
        <v>230000</v>
      </c>
    </row>
    <row r="2077" spans="1:7" ht="15.75" x14ac:dyDescent="0.25">
      <c r="A2077" s="197">
        <v>38</v>
      </c>
      <c r="B2077" s="195" t="s">
        <v>3811</v>
      </c>
      <c r="C2077" s="196" t="s">
        <v>3675</v>
      </c>
      <c r="D2077" s="197" t="s">
        <v>3769</v>
      </c>
      <c r="E2077" s="213">
        <v>560000</v>
      </c>
      <c r="F2077" s="191"/>
      <c r="G2077" s="7">
        <v>560000</v>
      </c>
    </row>
    <row r="2078" spans="1:7" ht="15.75" x14ac:dyDescent="0.25">
      <c r="A2078" s="197">
        <v>39</v>
      </c>
      <c r="B2078" s="195" t="s">
        <v>3812</v>
      </c>
      <c r="C2078" s="196" t="s">
        <v>3676</v>
      </c>
      <c r="D2078" s="197" t="s">
        <v>3504</v>
      </c>
      <c r="E2078" s="213">
        <v>230000</v>
      </c>
      <c r="F2078" s="191"/>
      <c r="G2078" s="7">
        <v>230000</v>
      </c>
    </row>
    <row r="2079" spans="1:7" ht="15.75" x14ac:dyDescent="0.25">
      <c r="A2079" s="197">
        <v>40</v>
      </c>
      <c r="B2079" s="195" t="s">
        <v>3813</v>
      </c>
      <c r="C2079" s="196" t="s">
        <v>3676</v>
      </c>
      <c r="D2079" s="197" t="s">
        <v>3769</v>
      </c>
      <c r="E2079" s="213">
        <v>560000</v>
      </c>
      <c r="F2079" s="191"/>
      <c r="G2079" s="7">
        <v>560000</v>
      </c>
    </row>
    <row r="2080" spans="1:7" ht="15.75" x14ac:dyDescent="0.25">
      <c r="A2080" s="197">
        <v>41</v>
      </c>
      <c r="B2080" s="195" t="s">
        <v>3814</v>
      </c>
      <c r="C2080" s="196" t="s">
        <v>3677</v>
      </c>
      <c r="D2080" s="197" t="s">
        <v>3504</v>
      </c>
      <c r="E2080" s="213">
        <v>230000</v>
      </c>
      <c r="F2080" s="191"/>
      <c r="G2080" s="7">
        <v>230000</v>
      </c>
    </row>
    <row r="2081" spans="1:7" ht="15.75" x14ac:dyDescent="0.25">
      <c r="A2081" s="197">
        <v>42</v>
      </c>
      <c r="B2081" s="195" t="s">
        <v>3815</v>
      </c>
      <c r="C2081" s="196" t="s">
        <v>3677</v>
      </c>
      <c r="D2081" s="197" t="s">
        <v>3769</v>
      </c>
      <c r="E2081" s="213">
        <v>560000</v>
      </c>
      <c r="F2081" s="191"/>
      <c r="G2081" s="7">
        <v>560000</v>
      </c>
    </row>
    <row r="2082" spans="1:7" ht="15.75" x14ac:dyDescent="0.25">
      <c r="A2082" s="197">
        <v>43</v>
      </c>
      <c r="B2082" s="195" t="s">
        <v>3816</v>
      </c>
      <c r="C2082" s="192" t="s">
        <v>3678</v>
      </c>
      <c r="D2082" s="197" t="s">
        <v>3769</v>
      </c>
      <c r="E2082" s="213">
        <v>560000</v>
      </c>
      <c r="F2082" s="191"/>
      <c r="G2082" s="7">
        <v>560000</v>
      </c>
    </row>
    <row r="2083" spans="1:7" ht="15.75" x14ac:dyDescent="0.25">
      <c r="A2083" s="197">
        <v>44</v>
      </c>
      <c r="B2083" s="195" t="s">
        <v>3817</v>
      </c>
      <c r="C2083" s="192" t="s">
        <v>3678</v>
      </c>
      <c r="D2083" s="197" t="s">
        <v>3504</v>
      </c>
      <c r="E2083" s="213">
        <v>230000</v>
      </c>
      <c r="F2083" s="191"/>
      <c r="G2083" s="7">
        <v>230000</v>
      </c>
    </row>
    <row r="2084" spans="1:7" ht="15.75" x14ac:dyDescent="0.25">
      <c r="A2084" s="197">
        <v>45</v>
      </c>
      <c r="B2084" s="195" t="s">
        <v>3818</v>
      </c>
      <c r="C2084" s="196" t="s">
        <v>3679</v>
      </c>
      <c r="D2084" s="197" t="s">
        <v>3504</v>
      </c>
      <c r="E2084" s="213">
        <v>230000</v>
      </c>
      <c r="F2084" s="191"/>
      <c r="G2084" s="7">
        <v>230000</v>
      </c>
    </row>
    <row r="2085" spans="1:7" ht="15.75" x14ac:dyDescent="0.25">
      <c r="A2085" s="197">
        <v>46</v>
      </c>
      <c r="B2085" s="195" t="s">
        <v>3819</v>
      </c>
      <c r="C2085" s="196" t="s">
        <v>3679</v>
      </c>
      <c r="D2085" s="197" t="s">
        <v>3769</v>
      </c>
      <c r="E2085" s="213">
        <v>560000</v>
      </c>
      <c r="F2085" s="191"/>
      <c r="G2085" s="7">
        <v>560000</v>
      </c>
    </row>
    <row r="2086" spans="1:7" ht="15.75" x14ac:dyDescent="0.25">
      <c r="A2086" s="197">
        <v>47</v>
      </c>
      <c r="B2086" s="195" t="s">
        <v>3820</v>
      </c>
      <c r="C2086" s="196" t="s">
        <v>3680</v>
      </c>
      <c r="D2086" s="197" t="s">
        <v>3769</v>
      </c>
      <c r="E2086" s="213">
        <v>560000</v>
      </c>
      <c r="F2086" s="191"/>
      <c r="G2086" s="7">
        <v>560000</v>
      </c>
    </row>
    <row r="2087" spans="1:7" ht="15.75" x14ac:dyDescent="0.25">
      <c r="A2087" s="197">
        <v>48</v>
      </c>
      <c r="B2087" s="195" t="s">
        <v>3821</v>
      </c>
      <c r="C2087" s="196" t="s">
        <v>3680</v>
      </c>
      <c r="D2087" s="197" t="s">
        <v>3504</v>
      </c>
      <c r="E2087" s="213">
        <v>230000</v>
      </c>
      <c r="F2087" s="191"/>
      <c r="G2087" s="7">
        <v>230000</v>
      </c>
    </row>
    <row r="2088" spans="1:7" ht="15.75" x14ac:dyDescent="0.25">
      <c r="A2088" s="197">
        <v>49</v>
      </c>
      <c r="B2088" s="195" t="s">
        <v>3822</v>
      </c>
      <c r="C2088" s="196" t="s">
        <v>3681</v>
      </c>
      <c r="D2088" s="197" t="s">
        <v>3504</v>
      </c>
      <c r="E2088" s="213">
        <v>230000</v>
      </c>
      <c r="F2088" s="191"/>
      <c r="G2088" s="7">
        <v>230000</v>
      </c>
    </row>
    <row r="2089" spans="1:7" ht="15.75" x14ac:dyDescent="0.25">
      <c r="A2089" s="197">
        <v>50</v>
      </c>
      <c r="B2089" s="195" t="s">
        <v>3823</v>
      </c>
      <c r="C2089" s="196" t="s">
        <v>3681</v>
      </c>
      <c r="D2089" s="197" t="s">
        <v>3769</v>
      </c>
      <c r="E2089" s="213">
        <v>560000</v>
      </c>
      <c r="F2089" s="191"/>
      <c r="G2089" s="7">
        <v>560000</v>
      </c>
    </row>
    <row r="2090" spans="1:7" ht="15.75" x14ac:dyDescent="0.25">
      <c r="A2090" s="197">
        <v>51</v>
      </c>
      <c r="B2090" s="195" t="s">
        <v>3824</v>
      </c>
      <c r="C2090" s="196" t="s">
        <v>3681</v>
      </c>
      <c r="D2090" s="197" t="s">
        <v>2576</v>
      </c>
      <c r="E2090" s="213">
        <v>430000</v>
      </c>
      <c r="F2090" s="191"/>
      <c r="G2090" s="7">
        <v>430000</v>
      </c>
    </row>
    <row r="2091" spans="1:7" ht="31.5" x14ac:dyDescent="0.25">
      <c r="A2091" s="197">
        <v>52</v>
      </c>
      <c r="B2091" s="195" t="s">
        <v>3825</v>
      </c>
      <c r="C2091" s="196" t="s">
        <v>3682</v>
      </c>
      <c r="D2091" s="197" t="s">
        <v>2575</v>
      </c>
      <c r="E2091" s="213">
        <v>400000</v>
      </c>
      <c r="F2091" s="191"/>
      <c r="G2091" s="7">
        <v>400000</v>
      </c>
    </row>
    <row r="2092" spans="1:7" ht="15.75" x14ac:dyDescent="0.25">
      <c r="A2092" s="197">
        <v>53</v>
      </c>
      <c r="B2092" s="195" t="s">
        <v>3826</v>
      </c>
      <c r="C2092" s="196" t="s">
        <v>3683</v>
      </c>
      <c r="D2092" s="197" t="s">
        <v>2576</v>
      </c>
      <c r="E2092" s="213">
        <v>430000</v>
      </c>
      <c r="F2092" s="191"/>
      <c r="G2092" s="7">
        <v>430000</v>
      </c>
    </row>
    <row r="2093" spans="1:7" ht="15.75" x14ac:dyDescent="0.25">
      <c r="A2093" s="197">
        <v>54</v>
      </c>
      <c r="B2093" s="195" t="s">
        <v>3827</v>
      </c>
      <c r="C2093" s="196" t="s">
        <v>3684</v>
      </c>
      <c r="D2093" s="197" t="s">
        <v>3504</v>
      </c>
      <c r="E2093" s="213">
        <v>230000</v>
      </c>
      <c r="F2093" s="191"/>
      <c r="G2093" s="7">
        <v>230000</v>
      </c>
    </row>
    <row r="2094" spans="1:7" ht="15.75" x14ac:dyDescent="0.25">
      <c r="A2094" s="197">
        <v>55</v>
      </c>
      <c r="B2094" s="195" t="s">
        <v>3828</v>
      </c>
      <c r="C2094" s="196" t="s">
        <v>3684</v>
      </c>
      <c r="D2094" s="197" t="s">
        <v>3769</v>
      </c>
      <c r="E2094" s="213">
        <v>560000</v>
      </c>
      <c r="F2094" s="191"/>
      <c r="G2094" s="7">
        <v>560000</v>
      </c>
    </row>
    <row r="2095" spans="1:7" ht="15.75" x14ac:dyDescent="0.25">
      <c r="A2095" s="197">
        <v>56</v>
      </c>
      <c r="B2095" s="195" t="s">
        <v>3829</v>
      </c>
      <c r="C2095" s="196" t="s">
        <v>3685</v>
      </c>
      <c r="D2095" s="197" t="s">
        <v>2576</v>
      </c>
      <c r="E2095" s="213">
        <v>430000</v>
      </c>
      <c r="F2095" s="191"/>
    </row>
    <row r="2096" spans="1:7" ht="15.75" x14ac:dyDescent="0.25">
      <c r="A2096" s="197">
        <v>57</v>
      </c>
      <c r="B2096" s="195" t="s">
        <v>3830</v>
      </c>
      <c r="C2096" s="196" t="s">
        <v>3686</v>
      </c>
      <c r="D2096" s="197" t="s">
        <v>3504</v>
      </c>
      <c r="E2096" s="213">
        <v>230000</v>
      </c>
      <c r="F2096" s="191"/>
    </row>
    <row r="2097" spans="1:9" ht="15.75" x14ac:dyDescent="0.25">
      <c r="A2097" s="197">
        <v>58</v>
      </c>
      <c r="B2097" s="195" t="s">
        <v>3831</v>
      </c>
      <c r="C2097" s="196" t="s">
        <v>3686</v>
      </c>
      <c r="D2097" s="197" t="s">
        <v>3769</v>
      </c>
      <c r="E2097" s="213">
        <v>560000</v>
      </c>
      <c r="F2097" s="191"/>
    </row>
    <row r="2098" spans="1:9" ht="15.75" x14ac:dyDescent="0.25">
      <c r="A2098" s="197">
        <v>59</v>
      </c>
      <c r="B2098" s="195" t="s">
        <v>3832</v>
      </c>
      <c r="C2098" s="196" t="s">
        <v>3687</v>
      </c>
      <c r="D2098" s="197" t="s">
        <v>3769</v>
      </c>
      <c r="E2098" s="213">
        <v>560000</v>
      </c>
      <c r="F2098" s="191"/>
    </row>
    <row r="2099" spans="1:9" ht="15.75" x14ac:dyDescent="0.25">
      <c r="A2099" s="197">
        <v>60</v>
      </c>
      <c r="B2099" s="195" t="s">
        <v>3833</v>
      </c>
      <c r="C2099" s="196" t="s">
        <v>3687</v>
      </c>
      <c r="D2099" s="197" t="s">
        <v>3504</v>
      </c>
      <c r="E2099" s="213">
        <v>230000</v>
      </c>
      <c r="F2099" s="191"/>
    </row>
    <row r="2100" spans="1:9" ht="15.75" x14ac:dyDescent="0.25">
      <c r="A2100" s="197">
        <v>61</v>
      </c>
      <c r="B2100" s="195" t="s">
        <v>3834</v>
      </c>
      <c r="C2100" s="196" t="s">
        <v>3688</v>
      </c>
      <c r="D2100" s="197" t="s">
        <v>3504</v>
      </c>
      <c r="E2100" s="213">
        <v>230000</v>
      </c>
      <c r="F2100" s="191"/>
    </row>
    <row r="2101" spans="1:9" ht="15.75" x14ac:dyDescent="0.25">
      <c r="A2101" s="197">
        <v>62</v>
      </c>
      <c r="B2101" s="195" t="s">
        <v>3835</v>
      </c>
      <c r="C2101" s="196" t="s">
        <v>3688</v>
      </c>
      <c r="D2101" s="197" t="s">
        <v>3769</v>
      </c>
      <c r="E2101" s="213">
        <v>560000</v>
      </c>
      <c r="F2101" s="191"/>
    </row>
    <row r="2102" spans="1:9" ht="15.75" x14ac:dyDescent="0.25">
      <c r="A2102" s="197">
        <v>63</v>
      </c>
      <c r="B2102" s="195" t="s">
        <v>3836</v>
      </c>
      <c r="C2102" s="196" t="s">
        <v>3689</v>
      </c>
      <c r="D2102" s="197" t="s">
        <v>3769</v>
      </c>
      <c r="E2102" s="213">
        <v>560000</v>
      </c>
      <c r="F2102" s="191"/>
    </row>
    <row r="2103" spans="1:9" ht="15.75" x14ac:dyDescent="0.25">
      <c r="A2103" s="197">
        <v>64</v>
      </c>
      <c r="B2103" s="195" t="s">
        <v>3837</v>
      </c>
      <c r="C2103" s="196" t="s">
        <v>3689</v>
      </c>
      <c r="D2103" s="197" t="s">
        <v>3504</v>
      </c>
      <c r="E2103" s="213">
        <v>230000</v>
      </c>
      <c r="F2103" s="191"/>
    </row>
    <row r="2104" spans="1:9" ht="15.75" x14ac:dyDescent="0.25">
      <c r="A2104" s="197">
        <v>65</v>
      </c>
      <c r="B2104" s="195" t="s">
        <v>3838</v>
      </c>
      <c r="C2104" s="196" t="s">
        <v>3690</v>
      </c>
      <c r="D2104" s="197" t="s">
        <v>3769</v>
      </c>
      <c r="E2104" s="213">
        <v>560000</v>
      </c>
      <c r="F2104" s="191"/>
    </row>
    <row r="2105" spans="1:9" ht="15.75" x14ac:dyDescent="0.25">
      <c r="A2105" s="197">
        <v>66</v>
      </c>
      <c r="B2105" s="195" t="s">
        <v>3839</v>
      </c>
      <c r="C2105" s="196" t="s">
        <v>3690</v>
      </c>
      <c r="D2105" s="197" t="s">
        <v>3504</v>
      </c>
      <c r="E2105" s="213">
        <v>230000</v>
      </c>
      <c r="F2105" s="191"/>
    </row>
    <row r="2106" spans="1:9" ht="15.75" x14ac:dyDescent="0.25">
      <c r="A2106" s="197">
        <v>67</v>
      </c>
      <c r="B2106" s="195" t="s">
        <v>3840</v>
      </c>
      <c r="C2106" s="196" t="s">
        <v>3691</v>
      </c>
      <c r="D2106" s="197" t="s">
        <v>3769</v>
      </c>
      <c r="E2106" s="213">
        <v>560000</v>
      </c>
      <c r="F2106" s="191"/>
      <c r="G2106" s="7">
        <v>560000</v>
      </c>
    </row>
    <row r="2107" spans="1:9" ht="15.75" x14ac:dyDescent="0.25">
      <c r="A2107" s="197">
        <v>68</v>
      </c>
      <c r="B2107" s="195" t="s">
        <v>3841</v>
      </c>
      <c r="C2107" s="196" t="s">
        <v>3691</v>
      </c>
      <c r="D2107" s="197" t="s">
        <v>3504</v>
      </c>
      <c r="E2107" s="213">
        <v>230000</v>
      </c>
      <c r="F2107" s="191"/>
      <c r="G2107" s="7">
        <v>230000</v>
      </c>
      <c r="I2107">
        <f>2240+920</f>
        <v>3160</v>
      </c>
    </row>
    <row r="2108" spans="1:9" ht="15.75" x14ac:dyDescent="0.25">
      <c r="A2108" s="197">
        <v>69</v>
      </c>
      <c r="B2108" s="195" t="s">
        <v>3842</v>
      </c>
      <c r="C2108" s="196" t="s">
        <v>3692</v>
      </c>
      <c r="D2108" s="197" t="s">
        <v>3504</v>
      </c>
      <c r="E2108" s="213">
        <v>230000</v>
      </c>
      <c r="F2108" s="191"/>
      <c r="G2108" s="7">
        <v>230000</v>
      </c>
    </row>
    <row r="2109" spans="1:9" ht="15.75" x14ac:dyDescent="0.25">
      <c r="A2109" s="197">
        <v>70</v>
      </c>
      <c r="B2109" s="195" t="s">
        <v>3843</v>
      </c>
      <c r="C2109" s="196" t="s">
        <v>3692</v>
      </c>
      <c r="D2109" s="197" t="s">
        <v>3769</v>
      </c>
      <c r="E2109" s="213">
        <v>560000</v>
      </c>
      <c r="F2109" s="191"/>
      <c r="G2109" s="7">
        <v>560000</v>
      </c>
    </row>
    <row r="2110" spans="1:9" ht="15.75" x14ac:dyDescent="0.25">
      <c r="A2110" s="197">
        <v>71</v>
      </c>
      <c r="B2110" s="195" t="s">
        <v>3844</v>
      </c>
      <c r="C2110" s="196" t="s">
        <v>3693</v>
      </c>
      <c r="D2110" s="197" t="s">
        <v>3769</v>
      </c>
      <c r="E2110" s="213">
        <v>560000</v>
      </c>
      <c r="F2110" s="191"/>
      <c r="G2110" s="54">
        <f>SUM(G2040:G2109)</f>
        <v>18710000</v>
      </c>
    </row>
    <row r="2111" spans="1:9" ht="15.75" x14ac:dyDescent="0.25">
      <c r="A2111" s="197">
        <v>72</v>
      </c>
      <c r="B2111" s="195" t="s">
        <v>3845</v>
      </c>
      <c r="C2111" s="196" t="s">
        <v>3693</v>
      </c>
      <c r="D2111" s="197" t="s">
        <v>3504</v>
      </c>
      <c r="E2111" s="213">
        <v>230000</v>
      </c>
      <c r="F2111" s="191"/>
      <c r="G2111" t="s">
        <v>413</v>
      </c>
    </row>
    <row r="2112" spans="1:9" ht="15.75" x14ac:dyDescent="0.25">
      <c r="A2112" s="197">
        <v>73</v>
      </c>
      <c r="B2112" s="195" t="s">
        <v>3846</v>
      </c>
      <c r="C2112" s="196" t="s">
        <v>3694</v>
      </c>
      <c r="D2112" s="197" t="s">
        <v>3354</v>
      </c>
      <c r="E2112" s="213">
        <v>935000</v>
      </c>
      <c r="F2112" s="191"/>
    </row>
    <row r="2113" spans="1:11" ht="15.75" x14ac:dyDescent="0.25">
      <c r="A2113" s="197">
        <v>74</v>
      </c>
      <c r="B2113" s="195" t="s">
        <v>3847</v>
      </c>
      <c r="C2113" s="196" t="s">
        <v>3695</v>
      </c>
      <c r="D2113" s="197" t="s">
        <v>3769</v>
      </c>
      <c r="E2113" s="213">
        <v>560000</v>
      </c>
      <c r="F2113" s="191"/>
      <c r="J2113">
        <f>790*5</f>
        <v>3950</v>
      </c>
      <c r="K2113">
        <f>790*3</f>
        <v>2370</v>
      </c>
    </row>
    <row r="2114" spans="1:11" ht="15.75" x14ac:dyDescent="0.25">
      <c r="A2114" s="197">
        <v>75</v>
      </c>
      <c r="B2114" s="195" t="s">
        <v>3848</v>
      </c>
      <c r="C2114" s="196" t="s">
        <v>3695</v>
      </c>
      <c r="D2114" s="197" t="s">
        <v>3504</v>
      </c>
      <c r="E2114" s="213">
        <v>230000</v>
      </c>
      <c r="F2114" s="191"/>
    </row>
    <row r="2115" spans="1:11" ht="15.75" x14ac:dyDescent="0.25">
      <c r="A2115" s="197">
        <v>76</v>
      </c>
      <c r="B2115" s="195" t="s">
        <v>3849</v>
      </c>
      <c r="C2115" s="196" t="s">
        <v>3696</v>
      </c>
      <c r="D2115" s="197" t="s">
        <v>3504</v>
      </c>
      <c r="E2115" s="213">
        <v>230000</v>
      </c>
      <c r="F2115" s="191"/>
      <c r="H2115">
        <f>560*3</f>
        <v>1680</v>
      </c>
    </row>
    <row r="2116" spans="1:11" ht="15.75" x14ac:dyDescent="0.25">
      <c r="A2116" s="197">
        <v>77</v>
      </c>
      <c r="B2116" s="195" t="s">
        <v>3850</v>
      </c>
      <c r="C2116" s="196" t="s">
        <v>3696</v>
      </c>
      <c r="D2116" s="197" t="s">
        <v>3769</v>
      </c>
      <c r="E2116" s="213">
        <v>560000</v>
      </c>
      <c r="F2116" s="191"/>
      <c r="H2116">
        <v>690</v>
      </c>
    </row>
    <row r="2117" spans="1:11" ht="15.75" x14ac:dyDescent="0.25">
      <c r="A2117" s="197">
        <v>78</v>
      </c>
      <c r="B2117" s="195" t="s">
        <v>3851</v>
      </c>
      <c r="C2117" s="196" t="s">
        <v>3697</v>
      </c>
      <c r="D2117" s="197" t="s">
        <v>3769</v>
      </c>
      <c r="E2117" s="213">
        <v>560000</v>
      </c>
      <c r="F2117" s="191"/>
      <c r="H2117">
        <f>H2115+H2116</f>
        <v>2370</v>
      </c>
    </row>
    <row r="2118" spans="1:11" ht="15.75" x14ac:dyDescent="0.25">
      <c r="A2118" s="197">
        <v>79</v>
      </c>
      <c r="B2118" s="195" t="s">
        <v>3852</v>
      </c>
      <c r="C2118" s="196" t="s">
        <v>3697</v>
      </c>
      <c r="D2118" s="197" t="s">
        <v>3504</v>
      </c>
      <c r="E2118" s="213">
        <v>230000</v>
      </c>
      <c r="F2118" s="191"/>
    </row>
    <row r="2119" spans="1:11" ht="15.75" x14ac:dyDescent="0.25">
      <c r="A2119" s="197">
        <v>80</v>
      </c>
      <c r="B2119" s="195" t="s">
        <v>3853</v>
      </c>
      <c r="C2119" s="196" t="s">
        <v>3698</v>
      </c>
      <c r="D2119" s="197" t="s">
        <v>3504</v>
      </c>
      <c r="E2119" s="213">
        <v>230000</v>
      </c>
      <c r="F2119" s="191"/>
    </row>
    <row r="2120" spans="1:11" ht="15.75" x14ac:dyDescent="0.25">
      <c r="A2120" s="197">
        <v>81</v>
      </c>
      <c r="B2120" s="195" t="s">
        <v>3854</v>
      </c>
      <c r="C2120" s="196" t="s">
        <v>3698</v>
      </c>
      <c r="D2120" s="197" t="s">
        <v>3769</v>
      </c>
      <c r="E2120" s="213">
        <v>560000</v>
      </c>
      <c r="F2120" s="191"/>
    </row>
    <row r="2121" spans="1:11" ht="15.75" x14ac:dyDescent="0.25">
      <c r="A2121" s="197">
        <v>82</v>
      </c>
      <c r="B2121" s="195" t="s">
        <v>3855</v>
      </c>
      <c r="C2121" s="196" t="s">
        <v>3699</v>
      </c>
      <c r="D2121" s="197" t="s">
        <v>4482</v>
      </c>
      <c r="E2121" s="213">
        <v>640000</v>
      </c>
      <c r="F2121" s="191"/>
    </row>
    <row r="2122" spans="1:11" ht="15.75" x14ac:dyDescent="0.25">
      <c r="A2122" s="197">
        <v>83</v>
      </c>
      <c r="B2122" s="195" t="s">
        <v>3856</v>
      </c>
      <c r="C2122" s="196" t="s">
        <v>3700</v>
      </c>
      <c r="D2122" s="197" t="s">
        <v>3769</v>
      </c>
      <c r="E2122" s="213">
        <v>560000</v>
      </c>
      <c r="F2122" s="191"/>
    </row>
    <row r="2123" spans="1:11" ht="15.75" x14ac:dyDescent="0.25">
      <c r="A2123" s="197">
        <v>84</v>
      </c>
      <c r="B2123" s="195" t="s">
        <v>3857</v>
      </c>
      <c r="C2123" s="196" t="s">
        <v>3700</v>
      </c>
      <c r="D2123" s="197" t="s">
        <v>3504</v>
      </c>
      <c r="E2123" s="213">
        <v>230000</v>
      </c>
      <c r="F2123" s="191"/>
    </row>
    <row r="2124" spans="1:11" ht="15.75" x14ac:dyDescent="0.25">
      <c r="A2124" s="197">
        <v>85</v>
      </c>
      <c r="B2124" s="195" t="s">
        <v>3858</v>
      </c>
      <c r="C2124" s="196" t="s">
        <v>3701</v>
      </c>
      <c r="D2124" s="197" t="s">
        <v>3504</v>
      </c>
      <c r="E2124" s="213">
        <v>230000</v>
      </c>
      <c r="F2124" s="191"/>
    </row>
    <row r="2125" spans="1:11" ht="15.75" x14ac:dyDescent="0.25">
      <c r="A2125" s="197">
        <v>86</v>
      </c>
      <c r="B2125" s="195" t="s">
        <v>3859</v>
      </c>
      <c r="C2125" s="196" t="s">
        <v>3701</v>
      </c>
      <c r="D2125" s="197" t="s">
        <v>3769</v>
      </c>
      <c r="E2125" s="213">
        <v>560000</v>
      </c>
      <c r="F2125" s="191"/>
    </row>
    <row r="2126" spans="1:11" ht="15.75" x14ac:dyDescent="0.25">
      <c r="A2126" s="197">
        <v>87</v>
      </c>
      <c r="B2126" s="195" t="s">
        <v>3860</v>
      </c>
      <c r="C2126" s="196" t="s">
        <v>3702</v>
      </c>
      <c r="D2126" s="197" t="s">
        <v>3769</v>
      </c>
      <c r="E2126" s="213">
        <v>560000</v>
      </c>
      <c r="F2126" s="191"/>
    </row>
    <row r="2127" spans="1:11" ht="15.75" x14ac:dyDescent="0.25">
      <c r="A2127" s="197">
        <v>88</v>
      </c>
      <c r="B2127" s="195" t="s">
        <v>3861</v>
      </c>
      <c r="C2127" s="196" t="s">
        <v>3702</v>
      </c>
      <c r="D2127" s="197" t="s">
        <v>3504</v>
      </c>
      <c r="E2127" s="213">
        <v>230000</v>
      </c>
      <c r="F2127" s="191"/>
    </row>
    <row r="2128" spans="1:11" ht="15.75" x14ac:dyDescent="0.25">
      <c r="A2128" s="197">
        <v>89</v>
      </c>
      <c r="B2128" s="195" t="s">
        <v>3862</v>
      </c>
      <c r="C2128" s="196" t="s">
        <v>3703</v>
      </c>
      <c r="D2128" s="197" t="s">
        <v>3769</v>
      </c>
      <c r="E2128" s="213">
        <v>560000</v>
      </c>
      <c r="F2128" s="191"/>
    </row>
    <row r="2129" spans="1:6" ht="15.75" x14ac:dyDescent="0.25">
      <c r="A2129" s="197">
        <v>90</v>
      </c>
      <c r="B2129" s="195" t="s">
        <v>3863</v>
      </c>
      <c r="C2129" s="196" t="s">
        <v>3703</v>
      </c>
      <c r="D2129" s="197" t="s">
        <v>3504</v>
      </c>
      <c r="E2129" s="213">
        <v>230000</v>
      </c>
      <c r="F2129" s="191"/>
    </row>
    <row r="2130" spans="1:6" ht="15.75" x14ac:dyDescent="0.25">
      <c r="A2130" s="197">
        <v>91</v>
      </c>
      <c r="B2130" s="195" t="s">
        <v>3864</v>
      </c>
      <c r="C2130" s="196" t="s">
        <v>3704</v>
      </c>
      <c r="D2130" s="197" t="s">
        <v>2576</v>
      </c>
      <c r="E2130" s="213">
        <v>430000</v>
      </c>
      <c r="F2130" s="191"/>
    </row>
    <row r="2131" spans="1:6" ht="15.75" x14ac:dyDescent="0.25">
      <c r="A2131" s="197">
        <v>92</v>
      </c>
      <c r="B2131" s="195" t="s">
        <v>3865</v>
      </c>
      <c r="C2131" s="196" t="s">
        <v>3705</v>
      </c>
      <c r="D2131" s="197" t="s">
        <v>3769</v>
      </c>
      <c r="E2131" s="213">
        <v>560000</v>
      </c>
      <c r="F2131" s="191"/>
    </row>
    <row r="2132" spans="1:6" ht="15.75" x14ac:dyDescent="0.25">
      <c r="A2132" s="197">
        <v>93</v>
      </c>
      <c r="B2132" s="195" t="s">
        <v>3866</v>
      </c>
      <c r="C2132" s="196" t="s">
        <v>3705</v>
      </c>
      <c r="D2132" s="197" t="s">
        <v>3504</v>
      </c>
      <c r="E2132" s="213">
        <v>230000</v>
      </c>
      <c r="F2132" s="191"/>
    </row>
    <row r="2133" spans="1:6" ht="15.75" x14ac:dyDescent="0.25">
      <c r="A2133" s="197">
        <v>94</v>
      </c>
      <c r="B2133" s="195" t="s">
        <v>3867</v>
      </c>
      <c r="C2133" s="196" t="s">
        <v>3706</v>
      </c>
      <c r="D2133" s="197" t="s">
        <v>3504</v>
      </c>
      <c r="E2133" s="213">
        <v>230000</v>
      </c>
      <c r="F2133" s="191"/>
    </row>
    <row r="2134" spans="1:6" ht="15.75" x14ac:dyDescent="0.25">
      <c r="A2134" s="197">
        <v>95</v>
      </c>
      <c r="B2134" s="195" t="s">
        <v>3868</v>
      </c>
      <c r="C2134" s="196" t="s">
        <v>3706</v>
      </c>
      <c r="D2134" s="197" t="s">
        <v>3769</v>
      </c>
      <c r="E2134" s="213">
        <v>560000</v>
      </c>
      <c r="F2134" s="191"/>
    </row>
    <row r="2135" spans="1:6" ht="15.75" x14ac:dyDescent="0.25">
      <c r="A2135" s="197">
        <v>96</v>
      </c>
      <c r="B2135" s="195" t="s">
        <v>3869</v>
      </c>
      <c r="C2135" s="196" t="s">
        <v>2796</v>
      </c>
      <c r="D2135" s="197" t="s">
        <v>3769</v>
      </c>
      <c r="E2135" s="213">
        <v>560000</v>
      </c>
      <c r="F2135" s="191"/>
    </row>
    <row r="2136" spans="1:6" ht="15.75" x14ac:dyDescent="0.25">
      <c r="A2136" s="197">
        <v>97</v>
      </c>
      <c r="B2136" s="195" t="s">
        <v>3870</v>
      </c>
      <c r="C2136" s="196" t="s">
        <v>2796</v>
      </c>
      <c r="D2136" s="197" t="s">
        <v>3504</v>
      </c>
      <c r="E2136" s="213">
        <v>230000</v>
      </c>
      <c r="F2136" s="191"/>
    </row>
    <row r="2137" spans="1:6" ht="31.5" x14ac:dyDescent="0.25">
      <c r="A2137" s="197">
        <v>98</v>
      </c>
      <c r="B2137" s="195" t="s">
        <v>3871</v>
      </c>
      <c r="C2137" s="196" t="s">
        <v>3707</v>
      </c>
      <c r="D2137" s="197" t="s">
        <v>3504</v>
      </c>
      <c r="E2137" s="213">
        <v>230000</v>
      </c>
      <c r="F2137" s="191"/>
    </row>
    <row r="2138" spans="1:6" ht="31.5" x14ac:dyDescent="0.25">
      <c r="A2138" s="197">
        <v>99</v>
      </c>
      <c r="B2138" s="195" t="s">
        <v>3872</v>
      </c>
      <c r="C2138" s="196" t="s">
        <v>3707</v>
      </c>
      <c r="D2138" s="197" t="s">
        <v>3769</v>
      </c>
      <c r="E2138" s="213">
        <v>560000</v>
      </c>
      <c r="F2138" s="191"/>
    </row>
    <row r="2139" spans="1:6" ht="15.75" x14ac:dyDescent="0.25">
      <c r="A2139" s="197">
        <v>100</v>
      </c>
      <c r="B2139" s="195" t="s">
        <v>3873</v>
      </c>
      <c r="C2139" s="196" t="s">
        <v>3708</v>
      </c>
      <c r="D2139" s="197" t="s">
        <v>3769</v>
      </c>
      <c r="E2139" s="213">
        <v>560000</v>
      </c>
      <c r="F2139" s="191"/>
    </row>
    <row r="2140" spans="1:6" ht="15.75" x14ac:dyDescent="0.25">
      <c r="A2140" s="197">
        <v>101</v>
      </c>
      <c r="B2140" s="195" t="s">
        <v>3874</v>
      </c>
      <c r="C2140" s="196" t="s">
        <v>3708</v>
      </c>
      <c r="D2140" s="197" t="s">
        <v>3504</v>
      </c>
      <c r="E2140" s="213">
        <v>230000</v>
      </c>
      <c r="F2140" s="191"/>
    </row>
    <row r="2141" spans="1:6" ht="15.75" x14ac:dyDescent="0.25">
      <c r="A2141" s="197">
        <v>102</v>
      </c>
      <c r="B2141" s="195" t="s">
        <v>3875</v>
      </c>
      <c r="C2141" s="196" t="s">
        <v>3709</v>
      </c>
      <c r="D2141" s="197" t="s">
        <v>3504</v>
      </c>
      <c r="E2141" s="213">
        <v>230000</v>
      </c>
      <c r="F2141" s="191"/>
    </row>
    <row r="2142" spans="1:6" ht="15.75" x14ac:dyDescent="0.25">
      <c r="A2142" s="197">
        <v>103</v>
      </c>
      <c r="B2142" s="195" t="s">
        <v>3876</v>
      </c>
      <c r="C2142" s="196" t="s">
        <v>3709</v>
      </c>
      <c r="D2142" s="197" t="s">
        <v>3769</v>
      </c>
      <c r="E2142" s="213">
        <v>560000</v>
      </c>
      <c r="F2142" s="191"/>
    </row>
    <row r="2143" spans="1:6" ht="15.75" x14ac:dyDescent="0.25">
      <c r="A2143" s="197">
        <v>104</v>
      </c>
      <c r="B2143" s="195" t="s">
        <v>3877</v>
      </c>
      <c r="C2143" s="196" t="s">
        <v>3710</v>
      </c>
      <c r="D2143" s="197" t="s">
        <v>3769</v>
      </c>
      <c r="E2143" s="213">
        <v>560000</v>
      </c>
      <c r="F2143" s="191"/>
    </row>
    <row r="2144" spans="1:6" ht="15.75" x14ac:dyDescent="0.25">
      <c r="A2144" s="197">
        <v>105</v>
      </c>
      <c r="B2144" s="195" t="s">
        <v>3878</v>
      </c>
      <c r="C2144" s="196" t="s">
        <v>3711</v>
      </c>
      <c r="D2144" s="197" t="s">
        <v>3769</v>
      </c>
      <c r="E2144" s="213">
        <v>560000</v>
      </c>
      <c r="F2144" s="191"/>
    </row>
    <row r="2145" spans="1:6" ht="15.75" x14ac:dyDescent="0.25">
      <c r="A2145" s="197">
        <v>106</v>
      </c>
      <c r="B2145" s="195" t="s">
        <v>3879</v>
      </c>
      <c r="C2145" s="196" t="s">
        <v>3711</v>
      </c>
      <c r="D2145" s="197" t="s">
        <v>3504</v>
      </c>
      <c r="E2145" s="213">
        <v>230000</v>
      </c>
      <c r="F2145" s="191"/>
    </row>
    <row r="2146" spans="1:6" ht="15.75" x14ac:dyDescent="0.25">
      <c r="A2146" s="197">
        <v>107</v>
      </c>
      <c r="B2146" s="195" t="s">
        <v>3880</v>
      </c>
      <c r="C2146" s="196" t="s">
        <v>3712</v>
      </c>
      <c r="D2146" s="197" t="s">
        <v>3771</v>
      </c>
      <c r="E2146" s="213">
        <v>845000</v>
      </c>
      <c r="F2146" s="191"/>
    </row>
    <row r="2147" spans="1:6" ht="15.75" x14ac:dyDescent="0.25">
      <c r="A2147" s="197">
        <v>108</v>
      </c>
      <c r="B2147" s="195" t="s">
        <v>3881</v>
      </c>
      <c r="C2147" s="196" t="s">
        <v>3713</v>
      </c>
      <c r="D2147" s="197" t="s">
        <v>3769</v>
      </c>
      <c r="E2147" s="213">
        <v>560000</v>
      </c>
      <c r="F2147" s="191"/>
    </row>
    <row r="2148" spans="1:6" ht="15.75" x14ac:dyDescent="0.25">
      <c r="A2148" s="197">
        <v>109</v>
      </c>
      <c r="B2148" s="195" t="s">
        <v>3882</v>
      </c>
      <c r="C2148" s="196" t="s">
        <v>3713</v>
      </c>
      <c r="D2148" s="197" t="s">
        <v>3504</v>
      </c>
      <c r="E2148" s="213">
        <v>230000</v>
      </c>
      <c r="F2148" s="191"/>
    </row>
    <row r="2149" spans="1:6" ht="15.75" x14ac:dyDescent="0.25">
      <c r="A2149" s="197">
        <v>110</v>
      </c>
      <c r="B2149" s="195" t="s">
        <v>3883</v>
      </c>
      <c r="C2149" s="196" t="s">
        <v>3714</v>
      </c>
      <c r="D2149" s="197" t="s">
        <v>3504</v>
      </c>
      <c r="E2149" s="213">
        <v>230000</v>
      </c>
      <c r="F2149" s="191"/>
    </row>
    <row r="2150" spans="1:6" ht="15.75" x14ac:dyDescent="0.25">
      <c r="A2150" s="197">
        <v>111</v>
      </c>
      <c r="B2150" s="195" t="s">
        <v>3884</v>
      </c>
      <c r="C2150" s="196" t="s">
        <v>3714</v>
      </c>
      <c r="D2150" s="197" t="s">
        <v>3769</v>
      </c>
      <c r="E2150" s="213">
        <v>560000</v>
      </c>
      <c r="F2150" s="191"/>
    </row>
    <row r="2151" spans="1:6" ht="15.75" x14ac:dyDescent="0.25">
      <c r="A2151" s="197">
        <v>112</v>
      </c>
      <c r="B2151" s="195" t="s">
        <v>3885</v>
      </c>
      <c r="C2151" s="192" t="s">
        <v>3715</v>
      </c>
      <c r="D2151" s="197" t="s">
        <v>3769</v>
      </c>
      <c r="E2151" s="213">
        <v>560000</v>
      </c>
      <c r="F2151" s="191"/>
    </row>
    <row r="2152" spans="1:6" ht="15.75" x14ac:dyDescent="0.25">
      <c r="A2152" s="197">
        <v>113</v>
      </c>
      <c r="B2152" s="195" t="s">
        <v>3886</v>
      </c>
      <c r="C2152" s="192" t="s">
        <v>3715</v>
      </c>
      <c r="D2152" s="197" t="s">
        <v>3504</v>
      </c>
      <c r="E2152" s="213">
        <v>230000</v>
      </c>
      <c r="F2152" s="191"/>
    </row>
    <row r="2153" spans="1:6" ht="15.75" x14ac:dyDescent="0.25">
      <c r="A2153" s="197">
        <v>114</v>
      </c>
      <c r="B2153" s="195" t="s">
        <v>3887</v>
      </c>
      <c r="C2153" s="196" t="s">
        <v>3716</v>
      </c>
      <c r="D2153" s="197" t="s">
        <v>3769</v>
      </c>
      <c r="E2153" s="213">
        <v>560000</v>
      </c>
      <c r="F2153" s="191"/>
    </row>
    <row r="2154" spans="1:6" ht="15.75" x14ac:dyDescent="0.25">
      <c r="A2154" s="197">
        <v>115</v>
      </c>
      <c r="B2154" s="195" t="s">
        <v>3888</v>
      </c>
      <c r="C2154" s="196" t="s">
        <v>3716</v>
      </c>
      <c r="D2154" s="197" t="s">
        <v>3504</v>
      </c>
      <c r="E2154" s="213">
        <v>230000</v>
      </c>
      <c r="F2154" s="191"/>
    </row>
    <row r="2155" spans="1:6" ht="15.75" x14ac:dyDescent="0.25">
      <c r="A2155" s="197">
        <v>116</v>
      </c>
      <c r="B2155" s="195" t="s">
        <v>3889</v>
      </c>
      <c r="C2155" s="196" t="s">
        <v>3710</v>
      </c>
      <c r="D2155" s="197" t="s">
        <v>3504</v>
      </c>
      <c r="E2155" s="213">
        <v>230000</v>
      </c>
      <c r="F2155" s="191"/>
    </row>
    <row r="2156" spans="1:6" ht="15.75" x14ac:dyDescent="0.25">
      <c r="A2156" s="197">
        <v>117</v>
      </c>
      <c r="B2156" s="195" t="s">
        <v>3890</v>
      </c>
      <c r="C2156" s="196" t="s">
        <v>4103</v>
      </c>
      <c r="D2156" s="197" t="s">
        <v>3769</v>
      </c>
      <c r="E2156" s="213">
        <v>5600000</v>
      </c>
      <c r="F2156" s="199" t="s">
        <v>4095</v>
      </c>
    </row>
    <row r="2157" spans="1:6" ht="15.75" x14ac:dyDescent="0.25">
      <c r="A2157" s="197">
        <v>118</v>
      </c>
      <c r="B2157" s="195" t="s">
        <v>3891</v>
      </c>
      <c r="C2157" s="196" t="s">
        <v>4103</v>
      </c>
      <c r="D2157" s="197" t="s">
        <v>3504</v>
      </c>
      <c r="E2157" s="213">
        <v>2300000</v>
      </c>
      <c r="F2157" s="199" t="s">
        <v>4094</v>
      </c>
    </row>
    <row r="2158" spans="1:6" ht="15.75" x14ac:dyDescent="0.25">
      <c r="A2158" s="197">
        <v>119</v>
      </c>
      <c r="B2158" s="195" t="s">
        <v>3892</v>
      </c>
      <c r="C2158" s="196" t="s">
        <v>3718</v>
      </c>
      <c r="D2158" s="197" t="s">
        <v>3504</v>
      </c>
      <c r="E2158" s="213">
        <v>230000</v>
      </c>
      <c r="F2158" s="191"/>
    </row>
    <row r="2159" spans="1:6" ht="15.75" x14ac:dyDescent="0.25">
      <c r="A2159" s="197">
        <v>120</v>
      </c>
      <c r="B2159" s="195" t="s">
        <v>3893</v>
      </c>
      <c r="C2159" s="196" t="s">
        <v>3718</v>
      </c>
      <c r="D2159" s="200" t="s">
        <v>3769</v>
      </c>
      <c r="E2159" s="213">
        <v>560000</v>
      </c>
      <c r="F2159" s="191"/>
    </row>
    <row r="2160" spans="1:6" ht="15.75" x14ac:dyDescent="0.25">
      <c r="A2160" s="197">
        <v>121</v>
      </c>
      <c r="B2160" s="195" t="s">
        <v>3894</v>
      </c>
      <c r="C2160" s="196" t="s">
        <v>3719</v>
      </c>
      <c r="D2160" s="200" t="s">
        <v>3772</v>
      </c>
      <c r="E2160" s="213">
        <v>720000</v>
      </c>
      <c r="F2160" s="191"/>
    </row>
    <row r="2161" spans="1:6" ht="15.75" x14ac:dyDescent="0.25">
      <c r="A2161" s="197">
        <v>122</v>
      </c>
      <c r="B2161" s="195" t="s">
        <v>3895</v>
      </c>
      <c r="C2161" s="196" t="s">
        <v>3717</v>
      </c>
      <c r="D2161" s="200" t="s">
        <v>3770</v>
      </c>
      <c r="E2161" s="213">
        <v>1920000</v>
      </c>
      <c r="F2161" s="191" t="s">
        <v>4099</v>
      </c>
    </row>
    <row r="2162" spans="1:6" ht="15.75" x14ac:dyDescent="0.25">
      <c r="A2162" s="197">
        <v>123</v>
      </c>
      <c r="B2162" s="195" t="s">
        <v>3896</v>
      </c>
      <c r="C2162" s="196" t="s">
        <v>3717</v>
      </c>
      <c r="D2162" s="199" t="s">
        <v>3773</v>
      </c>
      <c r="E2162" s="213">
        <v>450000</v>
      </c>
      <c r="F2162" s="191"/>
    </row>
    <row r="2163" spans="1:6" ht="15.75" x14ac:dyDescent="0.25">
      <c r="A2163" s="197">
        <v>124</v>
      </c>
      <c r="B2163" s="195" t="s">
        <v>3897</v>
      </c>
      <c r="C2163" s="196" t="s">
        <v>3720</v>
      </c>
      <c r="D2163" s="197" t="s">
        <v>3769</v>
      </c>
      <c r="E2163" s="213">
        <v>560000</v>
      </c>
      <c r="F2163" s="191"/>
    </row>
    <row r="2164" spans="1:6" ht="15.75" x14ac:dyDescent="0.25">
      <c r="A2164" s="197">
        <v>125</v>
      </c>
      <c r="B2164" s="195" t="s">
        <v>3898</v>
      </c>
      <c r="C2164" s="196" t="s">
        <v>3720</v>
      </c>
      <c r="D2164" s="197" t="s">
        <v>3504</v>
      </c>
      <c r="E2164" s="213">
        <v>230000</v>
      </c>
      <c r="F2164" s="191"/>
    </row>
    <row r="2165" spans="1:6" ht="15.75" x14ac:dyDescent="0.25">
      <c r="A2165" s="197">
        <v>126</v>
      </c>
      <c r="B2165" s="195" t="s">
        <v>3899</v>
      </c>
      <c r="C2165" s="196" t="s">
        <v>3721</v>
      </c>
      <c r="D2165" s="197" t="s">
        <v>3504</v>
      </c>
      <c r="E2165" s="213">
        <v>230000</v>
      </c>
      <c r="F2165" s="191"/>
    </row>
    <row r="2166" spans="1:6" ht="15.75" x14ac:dyDescent="0.25">
      <c r="A2166" s="197">
        <v>127</v>
      </c>
      <c r="B2166" s="195" t="s">
        <v>3900</v>
      </c>
      <c r="C2166" s="196" t="s">
        <v>3721</v>
      </c>
      <c r="D2166" s="197" t="s">
        <v>3769</v>
      </c>
      <c r="E2166" s="213">
        <v>560000</v>
      </c>
      <c r="F2166" s="191"/>
    </row>
    <row r="2167" spans="1:6" ht="15.75" x14ac:dyDescent="0.25">
      <c r="A2167" s="197">
        <v>128</v>
      </c>
      <c r="B2167" s="195" t="s">
        <v>3901</v>
      </c>
      <c r="C2167" s="196" t="s">
        <v>3722</v>
      </c>
      <c r="D2167" s="197" t="s">
        <v>2576</v>
      </c>
      <c r="E2167" s="213">
        <v>430000</v>
      </c>
      <c r="F2167" s="191"/>
    </row>
    <row r="2168" spans="1:6" ht="15.75" x14ac:dyDescent="0.25">
      <c r="A2168" s="197">
        <v>129</v>
      </c>
      <c r="B2168" s="195" t="s">
        <v>3902</v>
      </c>
      <c r="C2168" s="196" t="s">
        <v>3723</v>
      </c>
      <c r="D2168" s="197" t="s">
        <v>3769</v>
      </c>
      <c r="E2168" s="213">
        <v>560000</v>
      </c>
      <c r="F2168" s="191"/>
    </row>
    <row r="2169" spans="1:6" ht="15.75" x14ac:dyDescent="0.25">
      <c r="A2169" s="197">
        <v>130</v>
      </c>
      <c r="B2169" s="195" t="s">
        <v>3903</v>
      </c>
      <c r="C2169" s="196" t="s">
        <v>3723</v>
      </c>
      <c r="D2169" s="197" t="s">
        <v>3504</v>
      </c>
      <c r="E2169" s="213">
        <v>230000</v>
      </c>
      <c r="F2169" s="191"/>
    </row>
    <row r="2170" spans="1:6" ht="25.5" x14ac:dyDescent="0.25">
      <c r="A2170" s="197">
        <v>131</v>
      </c>
      <c r="B2170" s="195" t="s">
        <v>3904</v>
      </c>
      <c r="C2170" s="192" t="s">
        <v>3724</v>
      </c>
      <c r="D2170" s="197" t="s">
        <v>3504</v>
      </c>
      <c r="E2170" s="213">
        <v>230000</v>
      </c>
      <c r="F2170" s="191"/>
    </row>
    <row r="2171" spans="1:6" ht="25.5" x14ac:dyDescent="0.25">
      <c r="A2171" s="197">
        <v>132</v>
      </c>
      <c r="B2171" s="195" t="s">
        <v>3905</v>
      </c>
      <c r="C2171" s="192" t="s">
        <v>3724</v>
      </c>
      <c r="D2171" s="197" t="s">
        <v>3769</v>
      </c>
      <c r="E2171" s="213">
        <v>560000</v>
      </c>
      <c r="F2171" s="191"/>
    </row>
    <row r="2172" spans="1:6" ht="15.75" x14ac:dyDescent="0.25">
      <c r="A2172" s="197">
        <v>133</v>
      </c>
      <c r="B2172" s="195" t="s">
        <v>3906</v>
      </c>
      <c r="C2172" s="196" t="s">
        <v>3725</v>
      </c>
      <c r="D2172" s="197" t="s">
        <v>3769</v>
      </c>
      <c r="E2172" s="213">
        <v>560000</v>
      </c>
      <c r="F2172" s="191"/>
    </row>
    <row r="2173" spans="1:6" ht="15.75" x14ac:dyDescent="0.25">
      <c r="A2173" s="197">
        <v>134</v>
      </c>
      <c r="B2173" s="195" t="s">
        <v>3907</v>
      </c>
      <c r="C2173" s="196" t="s">
        <v>3725</v>
      </c>
      <c r="D2173" s="197" t="s">
        <v>3504</v>
      </c>
      <c r="E2173" s="213">
        <v>230000</v>
      </c>
      <c r="F2173" s="191"/>
    </row>
    <row r="2174" spans="1:6" ht="15.75" x14ac:dyDescent="0.25">
      <c r="A2174" s="197">
        <v>135</v>
      </c>
      <c r="B2174" s="195" t="s">
        <v>3908</v>
      </c>
      <c r="C2174" s="196" t="s">
        <v>3726</v>
      </c>
      <c r="D2174" s="197" t="s">
        <v>3769</v>
      </c>
      <c r="E2174" s="213">
        <v>560000</v>
      </c>
      <c r="F2174" s="191"/>
    </row>
    <row r="2175" spans="1:6" ht="15.75" x14ac:dyDescent="0.25">
      <c r="A2175" s="197">
        <v>136</v>
      </c>
      <c r="B2175" s="195" t="s">
        <v>3909</v>
      </c>
      <c r="C2175" s="196" t="s">
        <v>3726</v>
      </c>
      <c r="D2175" s="197" t="s">
        <v>3504</v>
      </c>
      <c r="E2175" s="213">
        <v>230000</v>
      </c>
      <c r="F2175" s="191"/>
    </row>
    <row r="2176" spans="1:6" ht="15.75" x14ac:dyDescent="0.25">
      <c r="A2176" s="197">
        <v>137</v>
      </c>
      <c r="B2176" s="195" t="s">
        <v>3910</v>
      </c>
      <c r="C2176" s="196" t="s">
        <v>3727</v>
      </c>
      <c r="D2176" s="197" t="s">
        <v>3504</v>
      </c>
      <c r="E2176" s="213">
        <v>230000</v>
      </c>
      <c r="F2176" s="191"/>
    </row>
    <row r="2177" spans="1:6" ht="15.75" x14ac:dyDescent="0.25">
      <c r="A2177" s="197">
        <v>138</v>
      </c>
      <c r="B2177" s="195" t="s">
        <v>3911</v>
      </c>
      <c r="C2177" s="196" t="s">
        <v>3727</v>
      </c>
      <c r="D2177" s="197" t="s">
        <v>3769</v>
      </c>
      <c r="E2177" s="213">
        <v>560000</v>
      </c>
      <c r="F2177" s="191"/>
    </row>
    <row r="2178" spans="1:6" ht="15.75" x14ac:dyDescent="0.25">
      <c r="A2178" s="197">
        <v>139</v>
      </c>
      <c r="B2178" s="195" t="s">
        <v>3912</v>
      </c>
      <c r="C2178" s="196" t="s">
        <v>3727</v>
      </c>
      <c r="D2178" s="197" t="s">
        <v>2576</v>
      </c>
      <c r="E2178" s="213">
        <v>430000</v>
      </c>
      <c r="F2178" s="191"/>
    </row>
    <row r="2179" spans="1:6" ht="15.75" x14ac:dyDescent="0.25">
      <c r="A2179" s="197">
        <v>140</v>
      </c>
      <c r="B2179" s="195" t="s">
        <v>3913</v>
      </c>
      <c r="C2179" s="196" t="s">
        <v>3728</v>
      </c>
      <c r="D2179" s="197" t="s">
        <v>1002</v>
      </c>
      <c r="E2179" s="213">
        <v>210000</v>
      </c>
      <c r="F2179" s="191"/>
    </row>
    <row r="2180" spans="1:6" ht="15.75" x14ac:dyDescent="0.25">
      <c r="A2180" s="197">
        <v>141</v>
      </c>
      <c r="B2180" s="195" t="s">
        <v>3914</v>
      </c>
      <c r="C2180" s="196" t="s">
        <v>3729</v>
      </c>
      <c r="D2180" s="197" t="s">
        <v>3504</v>
      </c>
      <c r="E2180" s="213">
        <v>230000</v>
      </c>
      <c r="F2180" s="191"/>
    </row>
    <row r="2181" spans="1:6" ht="15.75" x14ac:dyDescent="0.25">
      <c r="A2181" s="197">
        <v>142</v>
      </c>
      <c r="B2181" s="195" t="s">
        <v>3915</v>
      </c>
      <c r="C2181" s="196" t="s">
        <v>3729</v>
      </c>
      <c r="D2181" s="197" t="s">
        <v>3769</v>
      </c>
      <c r="E2181" s="213">
        <v>560000</v>
      </c>
      <c r="F2181" s="191"/>
    </row>
    <row r="2182" spans="1:6" ht="15.75" x14ac:dyDescent="0.25">
      <c r="A2182" s="197">
        <v>143</v>
      </c>
      <c r="B2182" s="195" t="s">
        <v>3916</v>
      </c>
      <c r="C2182" s="196" t="s">
        <v>3730</v>
      </c>
      <c r="D2182" s="197" t="s">
        <v>3769</v>
      </c>
      <c r="E2182" s="213">
        <v>560000</v>
      </c>
      <c r="F2182" s="191"/>
    </row>
    <row r="2183" spans="1:6" ht="15.75" x14ac:dyDescent="0.25">
      <c r="A2183" s="197">
        <v>144</v>
      </c>
      <c r="B2183" s="195" t="s">
        <v>3917</v>
      </c>
      <c r="C2183" s="196" t="s">
        <v>3730</v>
      </c>
      <c r="D2183" s="197" t="s">
        <v>3504</v>
      </c>
      <c r="E2183" s="213">
        <v>230000</v>
      </c>
      <c r="F2183" s="191"/>
    </row>
    <row r="2184" spans="1:6" ht="15.75" x14ac:dyDescent="0.25">
      <c r="A2184" s="197">
        <v>145</v>
      </c>
      <c r="B2184" s="195" t="s">
        <v>3918</v>
      </c>
      <c r="C2184" s="196" t="s">
        <v>3731</v>
      </c>
      <c r="D2184" s="197" t="s">
        <v>3504</v>
      </c>
      <c r="E2184" s="213">
        <v>230000</v>
      </c>
      <c r="F2184" s="191"/>
    </row>
    <row r="2185" spans="1:6" ht="15.75" x14ac:dyDescent="0.25">
      <c r="A2185" s="197">
        <v>146</v>
      </c>
      <c r="B2185" s="195" t="s">
        <v>3919</v>
      </c>
      <c r="C2185" s="196" t="s">
        <v>3731</v>
      </c>
      <c r="D2185" s="197" t="s">
        <v>3769</v>
      </c>
      <c r="E2185" s="213">
        <v>560000</v>
      </c>
      <c r="F2185" s="191"/>
    </row>
    <row r="2186" spans="1:6" ht="15.75" x14ac:dyDescent="0.25">
      <c r="A2186" s="197">
        <v>147</v>
      </c>
      <c r="B2186" s="195" t="s">
        <v>3920</v>
      </c>
      <c r="C2186" s="196" t="s">
        <v>3732</v>
      </c>
      <c r="D2186" s="197" t="s">
        <v>3769</v>
      </c>
      <c r="E2186" s="213">
        <v>560000</v>
      </c>
      <c r="F2186" s="191"/>
    </row>
    <row r="2187" spans="1:6" ht="15.75" x14ac:dyDescent="0.25">
      <c r="A2187" s="197">
        <v>148</v>
      </c>
      <c r="B2187" s="195" t="s">
        <v>3921</v>
      </c>
      <c r="C2187" s="196" t="s">
        <v>3732</v>
      </c>
      <c r="D2187" s="197" t="s">
        <v>3504</v>
      </c>
      <c r="E2187" s="213">
        <v>230000</v>
      </c>
      <c r="F2187" s="191"/>
    </row>
    <row r="2188" spans="1:6" ht="15.75" x14ac:dyDescent="0.25">
      <c r="A2188" s="197">
        <v>149</v>
      </c>
      <c r="B2188" s="195" t="s">
        <v>3922</v>
      </c>
      <c r="C2188" s="196" t="s">
        <v>3733</v>
      </c>
      <c r="D2188" s="197" t="s">
        <v>3504</v>
      </c>
      <c r="E2188" s="213">
        <v>230000</v>
      </c>
      <c r="F2188" s="191"/>
    </row>
    <row r="2189" spans="1:6" ht="15.75" x14ac:dyDescent="0.25">
      <c r="A2189" s="197">
        <v>150</v>
      </c>
      <c r="B2189" s="195" t="s">
        <v>3923</v>
      </c>
      <c r="C2189" s="196" t="s">
        <v>3733</v>
      </c>
      <c r="D2189" s="197" t="s">
        <v>3769</v>
      </c>
      <c r="E2189" s="213">
        <v>560000</v>
      </c>
      <c r="F2189" s="191"/>
    </row>
    <row r="2190" spans="1:6" ht="15.75" x14ac:dyDescent="0.25">
      <c r="A2190" s="197">
        <v>151</v>
      </c>
      <c r="B2190" s="195" t="s">
        <v>3924</v>
      </c>
      <c r="C2190" s="196" t="s">
        <v>3734</v>
      </c>
      <c r="D2190" s="197" t="s">
        <v>3769</v>
      </c>
      <c r="E2190" s="213">
        <v>560000</v>
      </c>
      <c r="F2190" s="191"/>
    </row>
    <row r="2191" spans="1:6" ht="15.75" x14ac:dyDescent="0.25">
      <c r="A2191" s="197">
        <v>152</v>
      </c>
      <c r="B2191" s="195" t="s">
        <v>3925</v>
      </c>
      <c r="C2191" s="196" t="s">
        <v>3734</v>
      </c>
      <c r="D2191" s="197" t="s">
        <v>3504</v>
      </c>
      <c r="E2191" s="213">
        <v>230000</v>
      </c>
      <c r="F2191" s="191"/>
    </row>
    <row r="2192" spans="1:6" ht="15.75" x14ac:dyDescent="0.25">
      <c r="A2192" s="197">
        <v>153</v>
      </c>
      <c r="B2192" s="195" t="s">
        <v>3926</v>
      </c>
      <c r="C2192" s="196" t="s">
        <v>3735</v>
      </c>
      <c r="D2192" s="197" t="s">
        <v>3504</v>
      </c>
      <c r="E2192" s="213">
        <v>230000</v>
      </c>
      <c r="F2192" s="191"/>
    </row>
    <row r="2193" spans="1:6" ht="15.75" x14ac:dyDescent="0.25">
      <c r="A2193" s="197">
        <v>154</v>
      </c>
      <c r="B2193" s="195" t="s">
        <v>3927</v>
      </c>
      <c r="C2193" s="196" t="s">
        <v>3735</v>
      </c>
      <c r="D2193" s="197" t="s">
        <v>3769</v>
      </c>
      <c r="E2193" s="213">
        <v>560000</v>
      </c>
      <c r="F2193" s="191"/>
    </row>
    <row r="2194" spans="1:6" ht="15.75" x14ac:dyDescent="0.25">
      <c r="A2194" s="197">
        <v>155</v>
      </c>
      <c r="B2194" s="195" t="s">
        <v>3928</v>
      </c>
      <c r="C2194" s="196" t="s">
        <v>3736</v>
      </c>
      <c r="D2194" s="197" t="s">
        <v>3769</v>
      </c>
      <c r="E2194" s="213">
        <v>560000</v>
      </c>
      <c r="F2194" s="191"/>
    </row>
    <row r="2195" spans="1:6" ht="15.75" x14ac:dyDescent="0.25">
      <c r="A2195" s="197">
        <v>156</v>
      </c>
      <c r="B2195" s="195" t="s">
        <v>3929</v>
      </c>
      <c r="C2195" s="196" t="s">
        <v>3736</v>
      </c>
      <c r="D2195" s="197" t="s">
        <v>3504</v>
      </c>
      <c r="E2195" s="213">
        <v>230000</v>
      </c>
      <c r="F2195" s="191"/>
    </row>
    <row r="2196" spans="1:6" ht="15.75" x14ac:dyDescent="0.25">
      <c r="A2196" s="197">
        <v>157</v>
      </c>
      <c r="B2196" s="195" t="s">
        <v>3930</v>
      </c>
      <c r="C2196" s="196" t="s">
        <v>3737</v>
      </c>
      <c r="D2196" s="197" t="s">
        <v>2575</v>
      </c>
      <c r="E2196" s="213">
        <v>400000</v>
      </c>
      <c r="F2196" s="191"/>
    </row>
    <row r="2197" spans="1:6" ht="15.75" x14ac:dyDescent="0.25">
      <c r="A2197" s="197">
        <v>158</v>
      </c>
      <c r="B2197" s="195" t="s">
        <v>3931</v>
      </c>
      <c r="C2197" s="196" t="s">
        <v>3738</v>
      </c>
      <c r="D2197" s="200" t="s">
        <v>3354</v>
      </c>
      <c r="E2197" s="213">
        <v>935000</v>
      </c>
      <c r="F2197" s="191"/>
    </row>
    <row r="2198" spans="1:6" ht="15.75" x14ac:dyDescent="0.25">
      <c r="A2198" s="197">
        <v>159</v>
      </c>
      <c r="B2198" s="195" t="s">
        <v>3932</v>
      </c>
      <c r="C2198" s="196" t="s">
        <v>3739</v>
      </c>
      <c r="D2198" s="200" t="s">
        <v>3354</v>
      </c>
      <c r="E2198" s="213">
        <v>935000</v>
      </c>
      <c r="F2198" s="191"/>
    </row>
    <row r="2199" spans="1:6" ht="15.75" x14ac:dyDescent="0.25">
      <c r="A2199" s="197">
        <v>160</v>
      </c>
      <c r="B2199" s="195" t="s">
        <v>3933</v>
      </c>
      <c r="C2199" s="196" t="s">
        <v>3740</v>
      </c>
      <c r="D2199" s="200" t="s">
        <v>3769</v>
      </c>
      <c r="E2199" s="213">
        <v>560000</v>
      </c>
      <c r="F2199" s="191"/>
    </row>
    <row r="2200" spans="1:6" ht="15.75" x14ac:dyDescent="0.25">
      <c r="A2200" s="197">
        <v>161</v>
      </c>
      <c r="B2200" s="195" t="s">
        <v>3934</v>
      </c>
      <c r="C2200" s="196" t="s">
        <v>3740</v>
      </c>
      <c r="D2200" s="200" t="s">
        <v>3504</v>
      </c>
      <c r="E2200" s="213">
        <v>230000</v>
      </c>
      <c r="F2200" s="191"/>
    </row>
    <row r="2201" spans="1:6" ht="15.75" x14ac:dyDescent="0.25">
      <c r="A2201" s="197">
        <v>162</v>
      </c>
      <c r="B2201" s="195" t="s">
        <v>3935</v>
      </c>
      <c r="C2201" s="196" t="s">
        <v>3741</v>
      </c>
      <c r="D2201" s="200" t="s">
        <v>3769</v>
      </c>
      <c r="E2201" s="213">
        <v>560000</v>
      </c>
      <c r="F2201" s="191"/>
    </row>
    <row r="2202" spans="1:6" ht="15.75" x14ac:dyDescent="0.25">
      <c r="A2202" s="197">
        <v>163</v>
      </c>
      <c r="B2202" s="195" t="s">
        <v>3936</v>
      </c>
      <c r="C2202" s="196" t="s">
        <v>3741</v>
      </c>
      <c r="D2202" s="200" t="s">
        <v>3504</v>
      </c>
      <c r="E2202" s="213">
        <v>230000</v>
      </c>
      <c r="F2202" s="191"/>
    </row>
    <row r="2203" spans="1:6" ht="15.75" x14ac:dyDescent="0.25">
      <c r="A2203" s="197">
        <v>164</v>
      </c>
      <c r="B2203" s="195" t="s">
        <v>3937</v>
      </c>
      <c r="C2203" s="196" t="s">
        <v>3742</v>
      </c>
      <c r="D2203" s="200" t="s">
        <v>3504</v>
      </c>
      <c r="E2203" s="213">
        <v>230000</v>
      </c>
      <c r="F2203" s="191"/>
    </row>
    <row r="2204" spans="1:6" ht="15.75" x14ac:dyDescent="0.25">
      <c r="A2204" s="197">
        <v>165</v>
      </c>
      <c r="B2204" s="195" t="s">
        <v>3938</v>
      </c>
      <c r="C2204" s="196" t="s">
        <v>3742</v>
      </c>
      <c r="D2204" s="200" t="s">
        <v>3769</v>
      </c>
      <c r="E2204" s="213">
        <v>560000</v>
      </c>
      <c r="F2204" s="191"/>
    </row>
    <row r="2205" spans="1:6" ht="15.75" x14ac:dyDescent="0.25">
      <c r="A2205" s="197">
        <v>166</v>
      </c>
      <c r="B2205" s="195" t="s">
        <v>3939</v>
      </c>
      <c r="C2205" s="196" t="s">
        <v>3743</v>
      </c>
      <c r="D2205" s="200" t="s">
        <v>3769</v>
      </c>
      <c r="E2205" s="213">
        <v>560000</v>
      </c>
      <c r="F2205" s="191"/>
    </row>
    <row r="2206" spans="1:6" ht="15.75" x14ac:dyDescent="0.25">
      <c r="A2206" s="197">
        <v>167</v>
      </c>
      <c r="B2206" s="195" t="s">
        <v>3940</v>
      </c>
      <c r="C2206" s="196" t="s">
        <v>3743</v>
      </c>
      <c r="D2206" s="200" t="s">
        <v>3504</v>
      </c>
      <c r="E2206" s="213">
        <v>230000</v>
      </c>
      <c r="F2206" s="191"/>
    </row>
    <row r="2207" spans="1:6" ht="15.75" x14ac:dyDescent="0.25">
      <c r="A2207" s="197">
        <v>168</v>
      </c>
      <c r="B2207" s="195" t="s">
        <v>3941</v>
      </c>
      <c r="C2207" s="196" t="s">
        <v>3744</v>
      </c>
      <c r="D2207" s="200" t="s">
        <v>3769</v>
      </c>
      <c r="E2207" s="213">
        <v>560000</v>
      </c>
      <c r="F2207" s="191"/>
    </row>
    <row r="2208" spans="1:6" ht="15.75" x14ac:dyDescent="0.25">
      <c r="A2208" s="197">
        <v>169</v>
      </c>
      <c r="B2208" s="195" t="s">
        <v>3942</v>
      </c>
      <c r="C2208" s="196" t="s">
        <v>3744</v>
      </c>
      <c r="D2208" s="197" t="s">
        <v>3504</v>
      </c>
      <c r="E2208" s="213">
        <v>230000</v>
      </c>
      <c r="F2208" s="191"/>
    </row>
    <row r="2209" spans="1:6" ht="15.75" x14ac:dyDescent="0.25">
      <c r="A2209" s="197">
        <v>170</v>
      </c>
      <c r="B2209" s="195" t="s">
        <v>3943</v>
      </c>
      <c r="C2209" s="196" t="s">
        <v>3745</v>
      </c>
      <c r="D2209" s="197" t="s">
        <v>2575</v>
      </c>
      <c r="E2209" s="213">
        <v>400000</v>
      </c>
      <c r="F2209" s="191"/>
    </row>
    <row r="2210" spans="1:6" ht="15.75" x14ac:dyDescent="0.25">
      <c r="A2210" s="197">
        <v>171</v>
      </c>
      <c r="B2210" s="195" t="s">
        <v>3944</v>
      </c>
      <c r="C2210" s="196" t="s">
        <v>3746</v>
      </c>
      <c r="D2210" s="197" t="s">
        <v>3769</v>
      </c>
      <c r="E2210" s="213">
        <v>560000</v>
      </c>
      <c r="F2210" s="191"/>
    </row>
    <row r="2211" spans="1:6" ht="15.75" x14ac:dyDescent="0.25">
      <c r="A2211" s="197">
        <v>172</v>
      </c>
      <c r="B2211" s="195" t="s">
        <v>3945</v>
      </c>
      <c r="C2211" s="196" t="s">
        <v>3746</v>
      </c>
      <c r="D2211" s="197" t="s">
        <v>3504</v>
      </c>
      <c r="E2211" s="213">
        <v>230000</v>
      </c>
      <c r="F2211" s="191"/>
    </row>
    <row r="2212" spans="1:6" ht="15.75" x14ac:dyDescent="0.25">
      <c r="A2212" s="197">
        <v>173</v>
      </c>
      <c r="B2212" s="195" t="s">
        <v>3946</v>
      </c>
      <c r="C2212" s="196" t="s">
        <v>3747</v>
      </c>
      <c r="D2212" s="197" t="s">
        <v>3504</v>
      </c>
      <c r="E2212" s="213">
        <v>230000</v>
      </c>
      <c r="F2212" s="191"/>
    </row>
    <row r="2213" spans="1:6" ht="15.75" x14ac:dyDescent="0.25">
      <c r="A2213" s="197">
        <v>174</v>
      </c>
      <c r="B2213" s="195" t="s">
        <v>3947</v>
      </c>
      <c r="C2213" s="196" t="s">
        <v>3747</v>
      </c>
      <c r="D2213" s="197" t="s">
        <v>3769</v>
      </c>
      <c r="E2213" s="213">
        <v>560000</v>
      </c>
      <c r="F2213" s="191"/>
    </row>
    <row r="2214" spans="1:6" ht="15.75" x14ac:dyDescent="0.25">
      <c r="A2214" s="197">
        <v>175</v>
      </c>
      <c r="B2214" s="195" t="s">
        <v>3948</v>
      </c>
      <c r="C2214" s="196" t="s">
        <v>3674</v>
      </c>
      <c r="D2214" s="197" t="s">
        <v>3504</v>
      </c>
      <c r="E2214" s="213">
        <v>230000</v>
      </c>
      <c r="F2214" s="191"/>
    </row>
    <row r="2215" spans="1:6" ht="15.75" customHeight="1" x14ac:dyDescent="0.25">
      <c r="A2215" s="197">
        <v>176</v>
      </c>
      <c r="B2215" s="195" t="s">
        <v>3949</v>
      </c>
      <c r="C2215" s="192" t="s">
        <v>3673</v>
      </c>
      <c r="D2215" s="197" t="s">
        <v>3504</v>
      </c>
      <c r="E2215" s="213">
        <v>230000</v>
      </c>
      <c r="F2215" s="191"/>
    </row>
    <row r="2216" spans="1:6" ht="15.75" x14ac:dyDescent="0.25">
      <c r="A2216" s="197">
        <v>177</v>
      </c>
      <c r="B2216" s="195" t="s">
        <v>3950</v>
      </c>
      <c r="C2216" s="196" t="s">
        <v>3748</v>
      </c>
      <c r="D2216" s="197" t="s">
        <v>3504</v>
      </c>
      <c r="E2216" s="213">
        <v>230000</v>
      </c>
      <c r="F2216" s="191"/>
    </row>
    <row r="2217" spans="1:6" ht="15.75" x14ac:dyDescent="0.25">
      <c r="A2217" s="197">
        <v>178</v>
      </c>
      <c r="B2217" s="195" t="s">
        <v>3951</v>
      </c>
      <c r="C2217" s="196" t="s">
        <v>3748</v>
      </c>
      <c r="D2217" s="197" t="s">
        <v>3769</v>
      </c>
      <c r="E2217" s="213">
        <v>560000</v>
      </c>
      <c r="F2217" s="191"/>
    </row>
    <row r="2218" spans="1:6" ht="15.75" x14ac:dyDescent="0.25">
      <c r="A2218" s="197">
        <v>179</v>
      </c>
      <c r="B2218" s="195" t="s">
        <v>3952</v>
      </c>
      <c r="C2218" s="196" t="s">
        <v>3124</v>
      </c>
      <c r="D2218" s="197" t="s">
        <v>3769</v>
      </c>
      <c r="E2218" s="213">
        <v>560000</v>
      </c>
      <c r="F2218" s="191"/>
    </row>
    <row r="2219" spans="1:6" ht="15.75" x14ac:dyDescent="0.25">
      <c r="A2219" s="197">
        <v>180</v>
      </c>
      <c r="B2219" s="195" t="s">
        <v>3953</v>
      </c>
      <c r="C2219" s="196" t="s">
        <v>3124</v>
      </c>
      <c r="D2219" s="197" t="s">
        <v>3504</v>
      </c>
      <c r="E2219" s="213">
        <v>230000</v>
      </c>
      <c r="F2219" s="191"/>
    </row>
    <row r="2220" spans="1:6" ht="15.75" x14ac:dyDescent="0.25">
      <c r="A2220" s="197">
        <v>181</v>
      </c>
      <c r="B2220" s="195" t="s">
        <v>3954</v>
      </c>
      <c r="C2220" s="196" t="s">
        <v>3749</v>
      </c>
      <c r="D2220" s="197" t="s">
        <v>3504</v>
      </c>
      <c r="E2220" s="213">
        <v>230000</v>
      </c>
      <c r="F2220" s="191"/>
    </row>
    <row r="2221" spans="1:6" ht="15.75" x14ac:dyDescent="0.25">
      <c r="A2221" s="197">
        <v>182</v>
      </c>
      <c r="B2221" s="195" t="s">
        <v>3955</v>
      </c>
      <c r="C2221" s="196" t="s">
        <v>3749</v>
      </c>
      <c r="D2221" s="197" t="s">
        <v>3769</v>
      </c>
      <c r="E2221" s="213">
        <v>560000</v>
      </c>
      <c r="F2221" s="191"/>
    </row>
    <row r="2222" spans="1:6" ht="15.75" x14ac:dyDescent="0.25">
      <c r="A2222" s="197">
        <v>183</v>
      </c>
      <c r="B2222" s="195" t="s">
        <v>3956</v>
      </c>
      <c r="C2222" s="196" t="s">
        <v>3750</v>
      </c>
      <c r="D2222" s="197" t="s">
        <v>3769</v>
      </c>
      <c r="E2222" s="213">
        <v>560000</v>
      </c>
      <c r="F2222" s="191"/>
    </row>
    <row r="2223" spans="1:6" ht="15.75" x14ac:dyDescent="0.25">
      <c r="A2223" s="197">
        <v>184</v>
      </c>
      <c r="B2223" s="195" t="s">
        <v>3957</v>
      </c>
      <c r="C2223" s="196" t="s">
        <v>3750</v>
      </c>
      <c r="D2223" s="197" t="s">
        <v>3504</v>
      </c>
      <c r="E2223" s="213">
        <v>230000</v>
      </c>
      <c r="F2223" s="191"/>
    </row>
    <row r="2224" spans="1:6" ht="15.75" x14ac:dyDescent="0.25">
      <c r="A2224" s="197">
        <v>185</v>
      </c>
      <c r="B2224" s="195" t="s">
        <v>3958</v>
      </c>
      <c r="C2224" s="192" t="s">
        <v>3751</v>
      </c>
      <c r="D2224" s="197" t="s">
        <v>3504</v>
      </c>
      <c r="E2224" s="213">
        <v>230000</v>
      </c>
      <c r="F2224" s="191"/>
    </row>
    <row r="2225" spans="1:6" ht="15.75" x14ac:dyDescent="0.25">
      <c r="A2225" s="197">
        <v>186</v>
      </c>
      <c r="B2225" s="195" t="s">
        <v>3959</v>
      </c>
      <c r="C2225" s="192" t="s">
        <v>3751</v>
      </c>
      <c r="D2225" s="197" t="s">
        <v>3769</v>
      </c>
      <c r="E2225" s="213">
        <v>560000</v>
      </c>
      <c r="F2225" s="191"/>
    </row>
    <row r="2226" spans="1:6" ht="15.75" x14ac:dyDescent="0.25">
      <c r="A2226" s="197">
        <v>187</v>
      </c>
      <c r="B2226" s="195" t="s">
        <v>3960</v>
      </c>
      <c r="C2226" s="196" t="s">
        <v>3752</v>
      </c>
      <c r="D2226" s="197" t="s">
        <v>3769</v>
      </c>
      <c r="E2226" s="213">
        <v>560000</v>
      </c>
      <c r="F2226" s="191"/>
    </row>
    <row r="2227" spans="1:6" ht="15.75" x14ac:dyDescent="0.25">
      <c r="A2227" s="197">
        <v>188</v>
      </c>
      <c r="B2227" s="195" t="s">
        <v>3961</v>
      </c>
      <c r="C2227" s="196" t="s">
        <v>3752</v>
      </c>
      <c r="D2227" s="197" t="s">
        <v>3504</v>
      </c>
      <c r="E2227" s="213">
        <v>230000</v>
      </c>
      <c r="F2227" s="191"/>
    </row>
    <row r="2228" spans="1:6" ht="15.75" x14ac:dyDescent="0.25">
      <c r="A2228" s="197">
        <v>189</v>
      </c>
      <c r="B2228" s="195" t="s">
        <v>3962</v>
      </c>
      <c r="C2228" s="196" t="s">
        <v>3753</v>
      </c>
      <c r="D2228" s="197" t="s">
        <v>3504</v>
      </c>
      <c r="E2228" s="213">
        <v>230000</v>
      </c>
      <c r="F2228" s="191"/>
    </row>
    <row r="2229" spans="1:6" ht="15.75" x14ac:dyDescent="0.25">
      <c r="A2229" s="197">
        <v>190</v>
      </c>
      <c r="B2229" s="195" t="s">
        <v>3963</v>
      </c>
      <c r="C2229" s="196" t="s">
        <v>3753</v>
      </c>
      <c r="D2229" s="197" t="s">
        <v>3769</v>
      </c>
      <c r="E2229" s="213">
        <v>560000</v>
      </c>
      <c r="F2229" s="191"/>
    </row>
    <row r="2230" spans="1:6" ht="15.75" x14ac:dyDescent="0.25">
      <c r="A2230" s="197">
        <v>191</v>
      </c>
      <c r="B2230" s="195" t="s">
        <v>3964</v>
      </c>
      <c r="C2230" s="196" t="s">
        <v>3754</v>
      </c>
      <c r="D2230" s="197" t="s">
        <v>3769</v>
      </c>
      <c r="E2230" s="213">
        <v>560000</v>
      </c>
      <c r="F2230" s="191"/>
    </row>
    <row r="2231" spans="1:6" ht="15.75" x14ac:dyDescent="0.25">
      <c r="A2231" s="197">
        <v>192</v>
      </c>
      <c r="B2231" s="195" t="s">
        <v>3965</v>
      </c>
      <c r="C2231" s="196" t="s">
        <v>3754</v>
      </c>
      <c r="D2231" s="197" t="s">
        <v>3504</v>
      </c>
      <c r="E2231" s="213">
        <v>230000</v>
      </c>
      <c r="F2231" s="191"/>
    </row>
    <row r="2232" spans="1:6" ht="15.75" x14ac:dyDescent="0.25">
      <c r="A2232" s="197">
        <v>193</v>
      </c>
      <c r="B2232" s="195" t="s">
        <v>3966</v>
      </c>
      <c r="C2232" s="196" t="s">
        <v>2937</v>
      </c>
      <c r="D2232" s="197" t="s">
        <v>3769</v>
      </c>
      <c r="E2232" s="213">
        <v>560000</v>
      </c>
      <c r="F2232" s="191"/>
    </row>
    <row r="2233" spans="1:6" ht="15.75" x14ac:dyDescent="0.25">
      <c r="A2233" s="197">
        <v>194</v>
      </c>
      <c r="B2233" s="195" t="s">
        <v>3967</v>
      </c>
      <c r="C2233" s="196" t="s">
        <v>2937</v>
      </c>
      <c r="D2233" s="197" t="s">
        <v>3504</v>
      </c>
      <c r="E2233" s="213">
        <v>230000</v>
      </c>
      <c r="F2233" s="191"/>
    </row>
    <row r="2234" spans="1:6" ht="15.75" x14ac:dyDescent="0.25">
      <c r="A2234" s="197">
        <v>195</v>
      </c>
      <c r="B2234" s="195" t="s">
        <v>3968</v>
      </c>
      <c r="C2234" s="196" t="s">
        <v>3755</v>
      </c>
      <c r="D2234" s="197" t="s">
        <v>3504</v>
      </c>
      <c r="E2234" s="213">
        <v>230000</v>
      </c>
      <c r="F2234" s="191"/>
    </row>
    <row r="2235" spans="1:6" ht="15.75" x14ac:dyDescent="0.25">
      <c r="A2235" s="197">
        <v>196</v>
      </c>
      <c r="B2235" s="195" t="s">
        <v>3969</v>
      </c>
      <c r="C2235" s="196" t="s">
        <v>3755</v>
      </c>
      <c r="D2235" s="197" t="s">
        <v>3769</v>
      </c>
      <c r="E2235" s="213">
        <v>560000</v>
      </c>
      <c r="F2235" s="191"/>
    </row>
    <row r="2236" spans="1:6" ht="15.75" x14ac:dyDescent="0.25">
      <c r="A2236" s="197">
        <v>197</v>
      </c>
      <c r="B2236" s="195" t="s">
        <v>3970</v>
      </c>
      <c r="C2236" s="196" t="s">
        <v>3756</v>
      </c>
      <c r="D2236" s="197" t="s">
        <v>3769</v>
      </c>
      <c r="E2236" s="213">
        <v>560000</v>
      </c>
      <c r="F2236" s="191"/>
    </row>
    <row r="2237" spans="1:6" ht="15.75" x14ac:dyDescent="0.25">
      <c r="A2237" s="197">
        <v>198</v>
      </c>
      <c r="B2237" s="195" t="s">
        <v>3971</v>
      </c>
      <c r="C2237" s="196" t="s">
        <v>3756</v>
      </c>
      <c r="D2237" s="197" t="s">
        <v>3504</v>
      </c>
      <c r="E2237" s="213">
        <v>230000</v>
      </c>
      <c r="F2237" s="191"/>
    </row>
    <row r="2238" spans="1:6" ht="15.75" x14ac:dyDescent="0.25">
      <c r="A2238" s="197">
        <v>199</v>
      </c>
      <c r="B2238" s="195" t="s">
        <v>3972</v>
      </c>
      <c r="C2238" s="196" t="s">
        <v>3757</v>
      </c>
      <c r="D2238" s="197" t="s">
        <v>3504</v>
      </c>
      <c r="E2238" s="213">
        <v>230000</v>
      </c>
      <c r="F2238" s="191"/>
    </row>
    <row r="2239" spans="1:6" ht="15.75" x14ac:dyDescent="0.25">
      <c r="A2239" s="197">
        <v>200</v>
      </c>
      <c r="B2239" s="195" t="s">
        <v>3973</v>
      </c>
      <c r="C2239" s="196" t="s">
        <v>3757</v>
      </c>
      <c r="D2239" s="197" t="s">
        <v>3769</v>
      </c>
      <c r="E2239" s="213">
        <v>560000</v>
      </c>
      <c r="F2239" s="191"/>
    </row>
    <row r="2240" spans="1:6" ht="15.75" x14ac:dyDescent="0.25">
      <c r="A2240" s="197">
        <v>201</v>
      </c>
      <c r="B2240" s="195" t="s">
        <v>3974</v>
      </c>
      <c r="C2240" s="196" t="s">
        <v>3758</v>
      </c>
      <c r="D2240" s="197" t="s">
        <v>3769</v>
      </c>
      <c r="E2240" s="213">
        <v>560000</v>
      </c>
      <c r="F2240" s="191"/>
    </row>
    <row r="2241" spans="1:6" ht="15.75" x14ac:dyDescent="0.25">
      <c r="A2241" s="197">
        <v>202</v>
      </c>
      <c r="B2241" s="195" t="s">
        <v>3975</v>
      </c>
      <c r="C2241" s="196" t="s">
        <v>3758</v>
      </c>
      <c r="D2241" s="197" t="s">
        <v>3504</v>
      </c>
      <c r="E2241" s="213">
        <v>230000</v>
      </c>
      <c r="F2241" s="191"/>
    </row>
    <row r="2242" spans="1:6" ht="15.75" x14ac:dyDescent="0.25">
      <c r="A2242" s="197">
        <v>203</v>
      </c>
      <c r="B2242" s="195" t="s">
        <v>3976</v>
      </c>
      <c r="C2242" s="196" t="s">
        <v>3759</v>
      </c>
      <c r="D2242" s="197" t="s">
        <v>3504</v>
      </c>
      <c r="E2242" s="213">
        <v>230000</v>
      </c>
      <c r="F2242" s="191"/>
    </row>
    <row r="2243" spans="1:6" ht="15.75" x14ac:dyDescent="0.25">
      <c r="A2243" s="197">
        <v>204</v>
      </c>
      <c r="B2243" s="195" t="s">
        <v>3977</v>
      </c>
      <c r="C2243" s="196" t="s">
        <v>3759</v>
      </c>
      <c r="D2243" s="197" t="s">
        <v>3769</v>
      </c>
      <c r="E2243" s="213">
        <v>560000</v>
      </c>
      <c r="F2243" s="191"/>
    </row>
    <row r="2244" spans="1:6" ht="15.75" x14ac:dyDescent="0.25">
      <c r="A2244" s="197">
        <v>205</v>
      </c>
      <c r="B2244" s="195" t="s">
        <v>3978</v>
      </c>
      <c r="C2244" s="196" t="s">
        <v>3760</v>
      </c>
      <c r="D2244" s="197" t="s">
        <v>3769</v>
      </c>
      <c r="E2244" s="213">
        <v>560000</v>
      </c>
      <c r="F2244" s="191"/>
    </row>
    <row r="2245" spans="1:6" ht="15.75" x14ac:dyDescent="0.25">
      <c r="A2245" s="197">
        <v>206</v>
      </c>
      <c r="B2245" s="195" t="s">
        <v>3979</v>
      </c>
      <c r="C2245" s="196" t="s">
        <v>3760</v>
      </c>
      <c r="D2245" s="197" t="s">
        <v>3504</v>
      </c>
      <c r="E2245" s="213">
        <v>230000</v>
      </c>
      <c r="F2245" s="191"/>
    </row>
    <row r="2246" spans="1:6" ht="15.75" x14ac:dyDescent="0.25">
      <c r="A2246" s="197">
        <v>207</v>
      </c>
      <c r="B2246" s="195" t="s">
        <v>3980</v>
      </c>
      <c r="C2246" s="196" t="s">
        <v>3761</v>
      </c>
      <c r="D2246" s="197" t="s">
        <v>3504</v>
      </c>
      <c r="E2246" s="213">
        <v>230000</v>
      </c>
      <c r="F2246" s="191"/>
    </row>
    <row r="2247" spans="1:6" ht="15.75" x14ac:dyDescent="0.25">
      <c r="A2247" s="197">
        <v>208</v>
      </c>
      <c r="B2247" s="195" t="s">
        <v>3981</v>
      </c>
      <c r="C2247" s="196" t="s">
        <v>3761</v>
      </c>
      <c r="D2247" s="197" t="s">
        <v>3769</v>
      </c>
      <c r="E2247" s="213">
        <v>560000</v>
      </c>
      <c r="F2247" s="191"/>
    </row>
    <row r="2248" spans="1:6" ht="15.75" x14ac:dyDescent="0.25">
      <c r="A2248" s="197">
        <v>209</v>
      </c>
      <c r="B2248" s="195" t="s">
        <v>3982</v>
      </c>
      <c r="C2248" s="196" t="s">
        <v>3762</v>
      </c>
      <c r="D2248" s="197" t="s">
        <v>3769</v>
      </c>
      <c r="E2248" s="213">
        <v>560000</v>
      </c>
      <c r="F2248" s="191"/>
    </row>
    <row r="2249" spans="1:6" ht="15.75" x14ac:dyDescent="0.25">
      <c r="A2249" s="197">
        <v>210</v>
      </c>
      <c r="B2249" s="195" t="s">
        <v>3983</v>
      </c>
      <c r="C2249" s="196" t="s">
        <v>3762</v>
      </c>
      <c r="D2249" s="197" t="s">
        <v>3504</v>
      </c>
      <c r="E2249" s="213">
        <v>230000</v>
      </c>
      <c r="F2249" s="191"/>
    </row>
    <row r="2250" spans="1:6" ht="15.75" x14ac:dyDescent="0.25">
      <c r="A2250" s="197">
        <v>211</v>
      </c>
      <c r="B2250" s="195" t="s">
        <v>3984</v>
      </c>
      <c r="C2250" s="196" t="s">
        <v>2657</v>
      </c>
      <c r="D2250" s="197" t="s">
        <v>3504</v>
      </c>
      <c r="E2250" s="213">
        <v>230000</v>
      </c>
      <c r="F2250" s="191"/>
    </row>
    <row r="2251" spans="1:6" ht="15.75" x14ac:dyDescent="0.25">
      <c r="A2251" s="197">
        <v>212</v>
      </c>
      <c r="B2251" s="195" t="s">
        <v>3985</v>
      </c>
      <c r="C2251" s="196" t="s">
        <v>2657</v>
      </c>
      <c r="D2251" s="197" t="s">
        <v>3769</v>
      </c>
      <c r="E2251" s="213">
        <v>560000</v>
      </c>
      <c r="F2251" s="191"/>
    </row>
    <row r="2252" spans="1:6" ht="15.75" x14ac:dyDescent="0.25">
      <c r="A2252" s="197">
        <v>213</v>
      </c>
      <c r="B2252" s="195" t="s">
        <v>3986</v>
      </c>
      <c r="C2252" s="196" t="s">
        <v>3763</v>
      </c>
      <c r="D2252" s="197" t="s">
        <v>3769</v>
      </c>
      <c r="E2252" s="213">
        <v>560000</v>
      </c>
      <c r="F2252" s="191"/>
    </row>
    <row r="2253" spans="1:6" ht="15.75" x14ac:dyDescent="0.25">
      <c r="A2253" s="197">
        <v>214</v>
      </c>
      <c r="B2253" s="195" t="s">
        <v>3987</v>
      </c>
      <c r="C2253" s="196" t="s">
        <v>3763</v>
      </c>
      <c r="D2253" s="197" t="s">
        <v>3504</v>
      </c>
      <c r="E2253" s="213">
        <v>230000</v>
      </c>
      <c r="F2253" s="191"/>
    </row>
    <row r="2254" spans="1:6" ht="15.75" x14ac:dyDescent="0.25">
      <c r="A2254" s="197">
        <v>215</v>
      </c>
      <c r="B2254" s="195" t="s">
        <v>3988</v>
      </c>
      <c r="C2254" s="196" t="s">
        <v>3301</v>
      </c>
      <c r="D2254" s="197" t="s">
        <v>3769</v>
      </c>
      <c r="E2254" s="213">
        <v>560000</v>
      </c>
      <c r="F2254" s="191"/>
    </row>
    <row r="2255" spans="1:6" ht="15.75" x14ac:dyDescent="0.25">
      <c r="A2255" s="197">
        <v>216</v>
      </c>
      <c r="B2255" s="195" t="s">
        <v>3989</v>
      </c>
      <c r="C2255" s="196" t="s">
        <v>3301</v>
      </c>
      <c r="D2255" s="197" t="s">
        <v>3504</v>
      </c>
      <c r="E2255" s="213">
        <v>230000</v>
      </c>
      <c r="F2255" s="191"/>
    </row>
    <row r="2256" spans="1:6" ht="15.75" x14ac:dyDescent="0.25">
      <c r="A2256" s="197">
        <v>217</v>
      </c>
      <c r="B2256" s="195" t="s">
        <v>3990</v>
      </c>
      <c r="C2256" s="196" t="s">
        <v>3764</v>
      </c>
      <c r="D2256" s="197" t="s">
        <v>3504</v>
      </c>
      <c r="E2256" s="213">
        <v>230000</v>
      </c>
      <c r="F2256" s="191"/>
    </row>
    <row r="2257" spans="1:6" ht="15.75" x14ac:dyDescent="0.25">
      <c r="A2257" s="197">
        <v>218</v>
      </c>
      <c r="B2257" s="195" t="s">
        <v>3991</v>
      </c>
      <c r="C2257" s="196" t="s">
        <v>3764</v>
      </c>
      <c r="D2257" s="197" t="s">
        <v>3769</v>
      </c>
      <c r="E2257" s="213">
        <v>560000</v>
      </c>
      <c r="F2257" s="191"/>
    </row>
    <row r="2258" spans="1:6" ht="15.75" x14ac:dyDescent="0.25">
      <c r="A2258" s="197">
        <v>219</v>
      </c>
      <c r="B2258" s="195" t="s">
        <v>3992</v>
      </c>
      <c r="C2258" s="196" t="s">
        <v>3765</v>
      </c>
      <c r="D2258" s="197" t="s">
        <v>3769</v>
      </c>
      <c r="E2258" s="213">
        <v>560000</v>
      </c>
      <c r="F2258" s="191"/>
    </row>
    <row r="2259" spans="1:6" ht="15.75" x14ac:dyDescent="0.25">
      <c r="A2259" s="197">
        <v>220</v>
      </c>
      <c r="B2259" s="195" t="s">
        <v>3993</v>
      </c>
      <c r="C2259" s="196" t="s">
        <v>3765</v>
      </c>
      <c r="D2259" s="197" t="s">
        <v>3504</v>
      </c>
      <c r="E2259" s="213">
        <v>230000</v>
      </c>
      <c r="F2259" s="191"/>
    </row>
    <row r="2260" spans="1:6" ht="15.75" x14ac:dyDescent="0.25">
      <c r="A2260" s="197">
        <v>221</v>
      </c>
      <c r="B2260" s="195" t="s">
        <v>3994</v>
      </c>
      <c r="C2260" s="192" t="s">
        <v>3766</v>
      </c>
      <c r="D2260" s="197" t="s">
        <v>3769</v>
      </c>
      <c r="E2260" s="213">
        <v>560000</v>
      </c>
      <c r="F2260" s="191"/>
    </row>
    <row r="2261" spans="1:6" ht="15.75" x14ac:dyDescent="0.25">
      <c r="A2261" s="197">
        <v>222</v>
      </c>
      <c r="B2261" s="195" t="s">
        <v>3995</v>
      </c>
      <c r="C2261" s="192" t="s">
        <v>3766</v>
      </c>
      <c r="D2261" s="197" t="s">
        <v>3504</v>
      </c>
      <c r="E2261" s="213">
        <v>230000</v>
      </c>
      <c r="F2261" s="191"/>
    </row>
    <row r="2262" spans="1:6" ht="15.75" x14ac:dyDescent="0.25">
      <c r="A2262" s="197">
        <v>223</v>
      </c>
      <c r="B2262" s="195" t="s">
        <v>3996</v>
      </c>
      <c r="C2262" s="196" t="s">
        <v>3767</v>
      </c>
      <c r="D2262" s="197" t="s">
        <v>3769</v>
      </c>
      <c r="E2262" s="213">
        <v>560000</v>
      </c>
      <c r="F2262" s="191"/>
    </row>
    <row r="2263" spans="1:6" ht="15.75" x14ac:dyDescent="0.25">
      <c r="A2263" s="197">
        <v>224</v>
      </c>
      <c r="B2263" s="195" t="s">
        <v>3997</v>
      </c>
      <c r="C2263" s="196" t="s">
        <v>3767</v>
      </c>
      <c r="D2263" s="197" t="s">
        <v>3504</v>
      </c>
      <c r="E2263" s="213">
        <v>230000</v>
      </c>
      <c r="F2263" s="191"/>
    </row>
    <row r="2264" spans="1:6" ht="15.75" x14ac:dyDescent="0.25">
      <c r="A2264" s="197">
        <v>225</v>
      </c>
      <c r="B2264" s="195" t="s">
        <v>3998</v>
      </c>
      <c r="C2264" s="196" t="s">
        <v>3768</v>
      </c>
      <c r="D2264" s="197" t="s">
        <v>3769</v>
      </c>
      <c r="E2264" s="213">
        <v>560000</v>
      </c>
      <c r="F2264" s="193"/>
    </row>
    <row r="2265" spans="1:6" ht="15.75" x14ac:dyDescent="0.25">
      <c r="A2265" s="197">
        <v>226</v>
      </c>
      <c r="B2265" s="195" t="s">
        <v>3999</v>
      </c>
      <c r="C2265" s="196" t="s">
        <v>3768</v>
      </c>
      <c r="D2265" s="197" t="s">
        <v>3504</v>
      </c>
      <c r="E2265" s="213">
        <v>230000</v>
      </c>
      <c r="F2265" s="193"/>
    </row>
    <row r="2266" spans="1:6" ht="15.75" x14ac:dyDescent="0.25">
      <c r="A2266" s="197">
        <v>227</v>
      </c>
      <c r="B2266" s="195" t="s">
        <v>4028</v>
      </c>
      <c r="C2266" s="196" t="s">
        <v>4000</v>
      </c>
      <c r="D2266" s="197" t="s">
        <v>3769</v>
      </c>
      <c r="E2266" s="213">
        <v>560000</v>
      </c>
      <c r="F2266" s="194"/>
    </row>
    <row r="2267" spans="1:6" ht="15.75" x14ac:dyDescent="0.25">
      <c r="A2267" s="197">
        <v>228</v>
      </c>
      <c r="B2267" s="195" t="s">
        <v>4029</v>
      </c>
      <c r="C2267" s="196" t="s">
        <v>4000</v>
      </c>
      <c r="D2267" s="197" t="s">
        <v>3504</v>
      </c>
      <c r="E2267" s="213">
        <v>230000</v>
      </c>
      <c r="F2267" s="194"/>
    </row>
    <row r="2268" spans="1:6" ht="15.75" x14ac:dyDescent="0.25">
      <c r="A2268" s="197">
        <v>229</v>
      </c>
      <c r="B2268" s="195" t="s">
        <v>4030</v>
      </c>
      <c r="C2268" s="196" t="s">
        <v>4001</v>
      </c>
      <c r="D2268" s="197" t="s">
        <v>3504</v>
      </c>
      <c r="E2268" s="213">
        <v>230000</v>
      </c>
      <c r="F2268" s="194"/>
    </row>
    <row r="2269" spans="1:6" ht="15.75" x14ac:dyDescent="0.25">
      <c r="A2269" s="197">
        <v>230</v>
      </c>
      <c r="B2269" s="195" t="s">
        <v>4031</v>
      </c>
      <c r="C2269" s="196" t="s">
        <v>4001</v>
      </c>
      <c r="D2269" s="197" t="s">
        <v>3769</v>
      </c>
      <c r="E2269" s="213">
        <v>560000</v>
      </c>
      <c r="F2269" s="194"/>
    </row>
    <row r="2270" spans="1:6" ht="15.75" x14ac:dyDescent="0.25">
      <c r="A2270" s="197">
        <v>231</v>
      </c>
      <c r="B2270" s="195" t="s">
        <v>4032</v>
      </c>
      <c r="C2270" s="196" t="s">
        <v>4002</v>
      </c>
      <c r="D2270" s="197" t="s">
        <v>3769</v>
      </c>
      <c r="E2270" s="213">
        <v>560000</v>
      </c>
      <c r="F2270" s="194"/>
    </row>
    <row r="2271" spans="1:6" ht="15.75" x14ac:dyDescent="0.25">
      <c r="A2271" s="197">
        <v>232</v>
      </c>
      <c r="B2271" s="195" t="s">
        <v>4033</v>
      </c>
      <c r="C2271" s="196" t="s">
        <v>4002</v>
      </c>
      <c r="D2271" s="197" t="s">
        <v>3504</v>
      </c>
      <c r="E2271" s="213">
        <v>230000</v>
      </c>
      <c r="F2271" s="194"/>
    </row>
    <row r="2272" spans="1:6" ht="15.75" x14ac:dyDescent="0.25">
      <c r="A2272" s="197">
        <v>233</v>
      </c>
      <c r="B2272" s="195" t="s">
        <v>4034</v>
      </c>
      <c r="C2272" s="196" t="s">
        <v>4003</v>
      </c>
      <c r="D2272" s="197" t="s">
        <v>3504</v>
      </c>
      <c r="E2272" s="213">
        <v>230000</v>
      </c>
      <c r="F2272" s="194"/>
    </row>
    <row r="2273" spans="1:6" ht="15.75" x14ac:dyDescent="0.25">
      <c r="A2273" s="197">
        <v>234</v>
      </c>
      <c r="B2273" s="195" t="s">
        <v>4035</v>
      </c>
      <c r="C2273" s="196" t="s">
        <v>4003</v>
      </c>
      <c r="D2273" s="197" t="s">
        <v>3769</v>
      </c>
      <c r="E2273" s="213">
        <v>560000</v>
      </c>
      <c r="F2273" s="194"/>
    </row>
    <row r="2274" spans="1:6" ht="15.75" x14ac:dyDescent="0.25">
      <c r="A2274" s="197">
        <v>235</v>
      </c>
      <c r="B2274" s="195" t="s">
        <v>4036</v>
      </c>
      <c r="C2274" s="196" t="s">
        <v>4004</v>
      </c>
      <c r="D2274" s="197" t="s">
        <v>3769</v>
      </c>
      <c r="E2274" s="213">
        <v>560000</v>
      </c>
      <c r="F2274" s="194"/>
    </row>
    <row r="2275" spans="1:6" ht="15.75" x14ac:dyDescent="0.25">
      <c r="A2275" s="197">
        <v>236</v>
      </c>
      <c r="B2275" s="195" t="s">
        <v>4037</v>
      </c>
      <c r="C2275" s="196" t="s">
        <v>4004</v>
      </c>
      <c r="D2275" s="197" t="s">
        <v>3504</v>
      </c>
      <c r="E2275" s="213">
        <v>230000</v>
      </c>
      <c r="F2275" s="194"/>
    </row>
    <row r="2276" spans="1:6" ht="15.75" x14ac:dyDescent="0.25">
      <c r="A2276" s="197">
        <v>237</v>
      </c>
      <c r="B2276" s="195" t="s">
        <v>4038</v>
      </c>
      <c r="C2276" s="196" t="s">
        <v>4005</v>
      </c>
      <c r="D2276" s="197" t="s">
        <v>3769</v>
      </c>
      <c r="E2276" s="213">
        <v>560000</v>
      </c>
      <c r="F2276" s="194"/>
    </row>
    <row r="2277" spans="1:6" ht="15.75" x14ac:dyDescent="0.25">
      <c r="A2277" s="197">
        <v>238</v>
      </c>
      <c r="B2277" s="195" t="s">
        <v>4039</v>
      </c>
      <c r="C2277" s="196" t="s">
        <v>4005</v>
      </c>
      <c r="D2277" s="197" t="s">
        <v>3504</v>
      </c>
      <c r="E2277" s="213">
        <v>230000</v>
      </c>
      <c r="F2277" s="194"/>
    </row>
    <row r="2278" spans="1:6" ht="15.75" x14ac:dyDescent="0.25">
      <c r="A2278" s="197">
        <v>239</v>
      </c>
      <c r="B2278" s="195" t="s">
        <v>4040</v>
      </c>
      <c r="C2278" s="196" t="s">
        <v>4006</v>
      </c>
      <c r="D2278" s="197" t="s">
        <v>3504</v>
      </c>
      <c r="E2278" s="213">
        <v>230000</v>
      </c>
      <c r="F2278" s="194"/>
    </row>
    <row r="2279" spans="1:6" ht="15.75" x14ac:dyDescent="0.25">
      <c r="A2279" s="197">
        <v>240</v>
      </c>
      <c r="B2279" s="195" t="s">
        <v>4041</v>
      </c>
      <c r="C2279" s="196" t="s">
        <v>4006</v>
      </c>
      <c r="D2279" s="197" t="s">
        <v>3769</v>
      </c>
      <c r="E2279" s="213">
        <v>560000</v>
      </c>
      <c r="F2279" s="194"/>
    </row>
    <row r="2280" spans="1:6" ht="15.75" x14ac:dyDescent="0.25">
      <c r="A2280" s="197">
        <v>241</v>
      </c>
      <c r="B2280" s="195" t="s">
        <v>4042</v>
      </c>
      <c r="C2280" s="196" t="s">
        <v>4007</v>
      </c>
      <c r="D2280" s="197" t="s">
        <v>3769</v>
      </c>
      <c r="E2280" s="213">
        <v>560000</v>
      </c>
      <c r="F2280" s="194"/>
    </row>
    <row r="2281" spans="1:6" ht="15.75" x14ac:dyDescent="0.25">
      <c r="A2281" s="197">
        <v>242</v>
      </c>
      <c r="B2281" s="195" t="s">
        <v>4043</v>
      </c>
      <c r="C2281" s="196" t="s">
        <v>4007</v>
      </c>
      <c r="D2281" s="197" t="s">
        <v>3504</v>
      </c>
      <c r="E2281" s="213">
        <v>230000</v>
      </c>
      <c r="F2281" s="194"/>
    </row>
    <row r="2282" spans="1:6" ht="15.75" x14ac:dyDescent="0.25">
      <c r="A2282" s="197">
        <v>243</v>
      </c>
      <c r="B2282" s="195" t="s">
        <v>4044</v>
      </c>
      <c r="C2282" s="196" t="s">
        <v>4008</v>
      </c>
      <c r="D2282" s="197" t="s">
        <v>3504</v>
      </c>
      <c r="E2282" s="213">
        <v>230000</v>
      </c>
      <c r="F2282" s="194"/>
    </row>
    <row r="2283" spans="1:6" ht="15.75" x14ac:dyDescent="0.25">
      <c r="A2283" s="197">
        <v>244</v>
      </c>
      <c r="B2283" s="195" t="s">
        <v>4045</v>
      </c>
      <c r="C2283" s="196" t="s">
        <v>4008</v>
      </c>
      <c r="D2283" s="197" t="s">
        <v>3769</v>
      </c>
      <c r="E2283" s="213">
        <v>560000</v>
      </c>
      <c r="F2283" s="194"/>
    </row>
    <row r="2284" spans="1:6" ht="15.75" x14ac:dyDescent="0.25">
      <c r="A2284" s="197">
        <v>245</v>
      </c>
      <c r="B2284" s="195" t="s">
        <v>4046</v>
      </c>
      <c r="C2284" s="196" t="s">
        <v>4009</v>
      </c>
      <c r="D2284" s="197" t="s">
        <v>3769</v>
      </c>
      <c r="E2284" s="213">
        <v>560000</v>
      </c>
      <c r="F2284" s="194"/>
    </row>
    <row r="2285" spans="1:6" ht="15.75" x14ac:dyDescent="0.25">
      <c r="A2285" s="197">
        <v>246</v>
      </c>
      <c r="B2285" s="195" t="s">
        <v>4047</v>
      </c>
      <c r="C2285" s="196" t="s">
        <v>4009</v>
      </c>
      <c r="D2285" s="197" t="s">
        <v>3504</v>
      </c>
      <c r="E2285" s="213">
        <v>230000</v>
      </c>
      <c r="F2285" s="194"/>
    </row>
    <row r="2286" spans="1:6" ht="15.75" x14ac:dyDescent="0.25">
      <c r="A2286" s="197">
        <v>247</v>
      </c>
      <c r="B2286" s="195" t="s">
        <v>4048</v>
      </c>
      <c r="C2286" s="196" t="s">
        <v>4010</v>
      </c>
      <c r="D2286" s="197" t="s">
        <v>3504</v>
      </c>
      <c r="E2286" s="213">
        <v>230000</v>
      </c>
      <c r="F2286" s="194"/>
    </row>
    <row r="2287" spans="1:6" ht="15.75" x14ac:dyDescent="0.25">
      <c r="A2287" s="197">
        <v>248</v>
      </c>
      <c r="B2287" s="195" t="s">
        <v>4049</v>
      </c>
      <c r="C2287" s="196" t="s">
        <v>4010</v>
      </c>
      <c r="D2287" s="197" t="s">
        <v>3769</v>
      </c>
      <c r="E2287" s="213">
        <v>560000</v>
      </c>
      <c r="F2287" s="194"/>
    </row>
    <row r="2288" spans="1:6" ht="15.75" x14ac:dyDescent="0.25">
      <c r="A2288" s="197">
        <v>249</v>
      </c>
      <c r="B2288" s="195" t="s">
        <v>4050</v>
      </c>
      <c r="C2288" s="196" t="s">
        <v>2436</v>
      </c>
      <c r="D2288" s="197" t="s">
        <v>3769</v>
      </c>
      <c r="E2288" s="213">
        <v>560000</v>
      </c>
      <c r="F2288" s="194"/>
    </row>
    <row r="2289" spans="1:6" ht="15.75" x14ac:dyDescent="0.25">
      <c r="A2289" s="197">
        <v>250</v>
      </c>
      <c r="B2289" s="195" t="s">
        <v>4051</v>
      </c>
      <c r="C2289" s="196" t="s">
        <v>2436</v>
      </c>
      <c r="D2289" s="197" t="s">
        <v>3504</v>
      </c>
      <c r="E2289" s="213">
        <v>230000</v>
      </c>
      <c r="F2289" s="194"/>
    </row>
    <row r="2290" spans="1:6" ht="15.75" x14ac:dyDescent="0.25">
      <c r="A2290" s="197">
        <v>251</v>
      </c>
      <c r="B2290" s="195" t="s">
        <v>4052</v>
      </c>
      <c r="C2290" s="196" t="s">
        <v>4011</v>
      </c>
      <c r="D2290" s="197" t="s">
        <v>3504</v>
      </c>
      <c r="E2290" s="213">
        <v>230000</v>
      </c>
      <c r="F2290" s="194"/>
    </row>
    <row r="2291" spans="1:6" ht="15.75" x14ac:dyDescent="0.25">
      <c r="A2291" s="197">
        <v>252</v>
      </c>
      <c r="B2291" s="195" t="s">
        <v>4053</v>
      </c>
      <c r="C2291" s="196" t="s">
        <v>4011</v>
      </c>
      <c r="D2291" s="197" t="s">
        <v>3769</v>
      </c>
      <c r="E2291" s="213">
        <v>560000</v>
      </c>
      <c r="F2291" s="194"/>
    </row>
    <row r="2292" spans="1:6" ht="15.75" x14ac:dyDescent="0.25">
      <c r="A2292" s="197">
        <v>253</v>
      </c>
      <c r="B2292" s="195" t="s">
        <v>4054</v>
      </c>
      <c r="C2292" s="196" t="s">
        <v>4012</v>
      </c>
      <c r="D2292" s="197" t="s">
        <v>3769</v>
      </c>
      <c r="E2292" s="213">
        <v>560000</v>
      </c>
      <c r="F2292" s="194"/>
    </row>
    <row r="2293" spans="1:6" ht="15.75" x14ac:dyDescent="0.25">
      <c r="A2293" s="197">
        <v>254</v>
      </c>
      <c r="B2293" s="195" t="s">
        <v>4055</v>
      </c>
      <c r="C2293" s="196" t="s">
        <v>4012</v>
      </c>
      <c r="D2293" s="197" t="s">
        <v>3504</v>
      </c>
      <c r="E2293" s="213">
        <v>230000</v>
      </c>
      <c r="F2293" s="194"/>
    </row>
    <row r="2294" spans="1:6" ht="15.75" x14ac:dyDescent="0.25">
      <c r="A2294" s="197">
        <v>255</v>
      </c>
      <c r="B2294" s="195" t="s">
        <v>4056</v>
      </c>
      <c r="C2294" s="196" t="s">
        <v>4013</v>
      </c>
      <c r="D2294" s="197" t="s">
        <v>3504</v>
      </c>
      <c r="E2294" s="213">
        <v>230000</v>
      </c>
      <c r="F2294" s="194"/>
    </row>
    <row r="2295" spans="1:6" ht="15.75" x14ac:dyDescent="0.25">
      <c r="A2295" s="197">
        <v>256</v>
      </c>
      <c r="B2295" s="195" t="s">
        <v>4057</v>
      </c>
      <c r="C2295" s="196" t="s">
        <v>4013</v>
      </c>
      <c r="D2295" s="197" t="s">
        <v>3769</v>
      </c>
      <c r="E2295" s="213">
        <v>560000</v>
      </c>
      <c r="F2295" s="194"/>
    </row>
    <row r="2296" spans="1:6" ht="15.75" x14ac:dyDescent="0.25">
      <c r="A2296" s="197">
        <v>257</v>
      </c>
      <c r="B2296" s="195" t="s">
        <v>4058</v>
      </c>
      <c r="C2296" s="196" t="s">
        <v>3656</v>
      </c>
      <c r="D2296" s="200" t="s">
        <v>3770</v>
      </c>
      <c r="E2296" s="213">
        <v>640000</v>
      </c>
      <c r="F2296" s="194"/>
    </row>
    <row r="2297" spans="1:6" ht="15.75" x14ac:dyDescent="0.25">
      <c r="A2297" s="197">
        <v>258</v>
      </c>
      <c r="B2297" s="195" t="s">
        <v>4059</v>
      </c>
      <c r="C2297" s="196" t="s">
        <v>3655</v>
      </c>
      <c r="D2297" s="200" t="s">
        <v>3770</v>
      </c>
      <c r="E2297" s="213">
        <v>640000</v>
      </c>
      <c r="F2297" s="194"/>
    </row>
    <row r="2298" spans="1:6" ht="15.75" x14ac:dyDescent="0.25">
      <c r="A2298" s="197">
        <v>259</v>
      </c>
      <c r="B2298" s="195" t="s">
        <v>4060</v>
      </c>
      <c r="C2298" s="196" t="s">
        <v>4014</v>
      </c>
      <c r="D2298" s="197" t="s">
        <v>3769</v>
      </c>
      <c r="E2298" s="213">
        <v>560000</v>
      </c>
      <c r="F2298" s="194"/>
    </row>
    <row r="2299" spans="1:6" ht="15.75" x14ac:dyDescent="0.25">
      <c r="A2299" s="197">
        <v>260</v>
      </c>
      <c r="B2299" s="195" t="s">
        <v>4061</v>
      </c>
      <c r="C2299" s="196" t="s">
        <v>4014</v>
      </c>
      <c r="D2299" s="197" t="s">
        <v>3504</v>
      </c>
      <c r="E2299" s="213">
        <v>230000</v>
      </c>
      <c r="F2299" s="194"/>
    </row>
    <row r="2300" spans="1:6" ht="15.75" x14ac:dyDescent="0.25">
      <c r="A2300" s="197">
        <v>261</v>
      </c>
      <c r="B2300" s="195" t="s">
        <v>4062</v>
      </c>
      <c r="C2300" s="196" t="s">
        <v>4015</v>
      </c>
      <c r="D2300" s="197" t="s">
        <v>3769</v>
      </c>
      <c r="E2300" s="213">
        <v>560000</v>
      </c>
      <c r="F2300" s="194"/>
    </row>
    <row r="2301" spans="1:6" ht="15.75" x14ac:dyDescent="0.25">
      <c r="A2301" s="197">
        <v>262</v>
      </c>
      <c r="B2301" s="195" t="s">
        <v>4063</v>
      </c>
      <c r="C2301" s="196" t="s">
        <v>4015</v>
      </c>
      <c r="D2301" s="197" t="s">
        <v>3504</v>
      </c>
      <c r="E2301" s="213">
        <v>230000</v>
      </c>
      <c r="F2301" s="194"/>
    </row>
    <row r="2302" spans="1:6" ht="15.75" x14ac:dyDescent="0.25">
      <c r="A2302" s="197">
        <v>263</v>
      </c>
      <c r="B2302" s="195" t="s">
        <v>4064</v>
      </c>
      <c r="C2302" s="196" t="s">
        <v>4016</v>
      </c>
      <c r="D2302" s="197" t="s">
        <v>3504</v>
      </c>
      <c r="E2302" s="213">
        <v>230000</v>
      </c>
      <c r="F2302" s="194"/>
    </row>
    <row r="2303" spans="1:6" ht="15.75" x14ac:dyDescent="0.25">
      <c r="A2303" s="197">
        <v>264</v>
      </c>
      <c r="B2303" s="195" t="s">
        <v>4065</v>
      </c>
      <c r="C2303" s="196" t="s">
        <v>4016</v>
      </c>
      <c r="D2303" s="197" t="s">
        <v>3769</v>
      </c>
      <c r="E2303" s="213">
        <v>560000</v>
      </c>
      <c r="F2303" s="194"/>
    </row>
    <row r="2304" spans="1:6" ht="15.75" x14ac:dyDescent="0.25">
      <c r="A2304" s="197">
        <v>265</v>
      </c>
      <c r="B2304" s="195" t="s">
        <v>4066</v>
      </c>
      <c r="C2304" s="196" t="s">
        <v>4017</v>
      </c>
      <c r="D2304" s="197" t="s">
        <v>3769</v>
      </c>
      <c r="E2304" s="213">
        <v>560000</v>
      </c>
      <c r="F2304" s="194"/>
    </row>
    <row r="2305" spans="1:6" ht="15.75" x14ac:dyDescent="0.25">
      <c r="A2305" s="197">
        <v>266</v>
      </c>
      <c r="B2305" s="195" t="s">
        <v>4067</v>
      </c>
      <c r="C2305" s="196" t="s">
        <v>4017</v>
      </c>
      <c r="D2305" s="197" t="s">
        <v>3504</v>
      </c>
      <c r="E2305" s="213">
        <v>230000</v>
      </c>
      <c r="F2305" s="194"/>
    </row>
    <row r="2306" spans="1:6" ht="15.75" x14ac:dyDescent="0.25">
      <c r="A2306" s="197">
        <v>267</v>
      </c>
      <c r="B2306" s="195" t="s">
        <v>4068</v>
      </c>
      <c r="C2306" s="196" t="s">
        <v>3317</v>
      </c>
      <c r="D2306" s="197" t="s">
        <v>3769</v>
      </c>
      <c r="E2306" s="213">
        <v>560000</v>
      </c>
      <c r="F2306" s="194"/>
    </row>
    <row r="2307" spans="1:6" ht="15.75" x14ac:dyDescent="0.25">
      <c r="A2307" s="197">
        <v>268</v>
      </c>
      <c r="B2307" s="195" t="s">
        <v>4069</v>
      </c>
      <c r="C2307" s="196" t="s">
        <v>3317</v>
      </c>
      <c r="D2307" s="197" t="s">
        <v>3504</v>
      </c>
      <c r="E2307" s="213">
        <v>230000</v>
      </c>
      <c r="F2307" s="194"/>
    </row>
    <row r="2308" spans="1:6" ht="15.75" x14ac:dyDescent="0.25">
      <c r="A2308" s="197">
        <v>269</v>
      </c>
      <c r="B2308" s="195" t="s">
        <v>4070</v>
      </c>
      <c r="C2308" s="196" t="s">
        <v>4018</v>
      </c>
      <c r="D2308" s="197" t="s">
        <v>3504</v>
      </c>
      <c r="E2308" s="213">
        <v>230000</v>
      </c>
      <c r="F2308" s="194"/>
    </row>
    <row r="2309" spans="1:6" ht="15.75" x14ac:dyDescent="0.25">
      <c r="A2309" s="197">
        <v>270</v>
      </c>
      <c r="B2309" s="195" t="s">
        <v>4071</v>
      </c>
      <c r="C2309" s="196" t="s">
        <v>4018</v>
      </c>
      <c r="D2309" s="197" t="s">
        <v>3769</v>
      </c>
      <c r="E2309" s="213">
        <v>560000</v>
      </c>
      <c r="F2309" s="194"/>
    </row>
    <row r="2310" spans="1:6" ht="15.75" x14ac:dyDescent="0.25">
      <c r="A2310" s="197">
        <v>271</v>
      </c>
      <c r="B2310" s="195" t="s">
        <v>4072</v>
      </c>
      <c r="C2310" s="196" t="s">
        <v>4019</v>
      </c>
      <c r="D2310" s="197" t="s">
        <v>3769</v>
      </c>
      <c r="E2310" s="213">
        <v>560000</v>
      </c>
      <c r="F2310" s="194"/>
    </row>
    <row r="2311" spans="1:6" ht="15.75" x14ac:dyDescent="0.25">
      <c r="A2311" s="197">
        <v>272</v>
      </c>
      <c r="B2311" s="195" t="s">
        <v>4073</v>
      </c>
      <c r="C2311" s="196" t="s">
        <v>4019</v>
      </c>
      <c r="D2311" s="197" t="s">
        <v>3504</v>
      </c>
      <c r="E2311" s="213">
        <v>230000</v>
      </c>
      <c r="F2311" s="194"/>
    </row>
    <row r="2312" spans="1:6" ht="15.75" x14ac:dyDescent="0.25">
      <c r="A2312" s="197">
        <v>273</v>
      </c>
      <c r="B2312" s="195" t="s">
        <v>4074</v>
      </c>
      <c r="C2312" s="196" t="s">
        <v>4020</v>
      </c>
      <c r="D2312" s="197" t="s">
        <v>3504</v>
      </c>
      <c r="E2312" s="213">
        <v>230000</v>
      </c>
      <c r="F2312" s="194"/>
    </row>
    <row r="2313" spans="1:6" ht="15.75" x14ac:dyDescent="0.25">
      <c r="A2313" s="197">
        <v>274</v>
      </c>
      <c r="B2313" s="195" t="s">
        <v>4075</v>
      </c>
      <c r="C2313" s="196" t="s">
        <v>4020</v>
      </c>
      <c r="D2313" s="197" t="s">
        <v>3769</v>
      </c>
      <c r="E2313" s="213">
        <v>560000</v>
      </c>
      <c r="F2313" s="194"/>
    </row>
    <row r="2314" spans="1:6" ht="15.75" x14ac:dyDescent="0.25">
      <c r="A2314" s="197">
        <v>275</v>
      </c>
      <c r="B2314" s="195" t="s">
        <v>4076</v>
      </c>
      <c r="C2314" s="196" t="s">
        <v>4021</v>
      </c>
      <c r="D2314" s="197" t="s">
        <v>3769</v>
      </c>
      <c r="E2314" s="213">
        <v>560000</v>
      </c>
      <c r="F2314" s="194"/>
    </row>
    <row r="2315" spans="1:6" ht="15.75" x14ac:dyDescent="0.25">
      <c r="A2315" s="197">
        <v>276</v>
      </c>
      <c r="B2315" s="195" t="s">
        <v>4077</v>
      </c>
      <c r="C2315" s="196" t="s">
        <v>4021</v>
      </c>
      <c r="D2315" s="197" t="s">
        <v>3504</v>
      </c>
      <c r="E2315" s="213">
        <v>230000</v>
      </c>
      <c r="F2315" s="194"/>
    </row>
    <row r="2316" spans="1:6" ht="15.75" x14ac:dyDescent="0.25">
      <c r="A2316" s="197">
        <v>277</v>
      </c>
      <c r="B2316" s="195" t="s">
        <v>4078</v>
      </c>
      <c r="C2316" s="196" t="s">
        <v>4022</v>
      </c>
      <c r="D2316" s="197" t="s">
        <v>3504</v>
      </c>
      <c r="E2316" s="213">
        <v>230000</v>
      </c>
      <c r="F2316" s="194"/>
    </row>
    <row r="2317" spans="1:6" ht="15.75" x14ac:dyDescent="0.25">
      <c r="A2317" s="197">
        <v>278</v>
      </c>
      <c r="B2317" s="195" t="s">
        <v>4079</v>
      </c>
      <c r="C2317" s="196" t="s">
        <v>4022</v>
      </c>
      <c r="D2317" s="197" t="s">
        <v>3769</v>
      </c>
      <c r="E2317" s="213">
        <v>560000</v>
      </c>
      <c r="F2317" s="194"/>
    </row>
    <row r="2318" spans="1:6" ht="15.75" x14ac:dyDescent="0.25">
      <c r="A2318" s="197">
        <v>279</v>
      </c>
      <c r="B2318" s="195" t="s">
        <v>4080</v>
      </c>
      <c r="C2318" s="196" t="s">
        <v>4023</v>
      </c>
      <c r="D2318" s="197" t="s">
        <v>3769</v>
      </c>
      <c r="E2318" s="213">
        <v>560000</v>
      </c>
      <c r="F2318" s="194"/>
    </row>
    <row r="2319" spans="1:6" ht="15.75" x14ac:dyDescent="0.25">
      <c r="A2319" s="197">
        <v>280</v>
      </c>
      <c r="B2319" s="195" t="s">
        <v>4081</v>
      </c>
      <c r="C2319" s="196" t="s">
        <v>4023</v>
      </c>
      <c r="D2319" s="197" t="s">
        <v>3504</v>
      </c>
      <c r="E2319" s="213">
        <v>230000</v>
      </c>
      <c r="F2319" s="194"/>
    </row>
    <row r="2320" spans="1:6" ht="15.75" x14ac:dyDescent="0.25">
      <c r="A2320" s="197">
        <v>281</v>
      </c>
      <c r="B2320" s="195" t="s">
        <v>4082</v>
      </c>
      <c r="C2320" s="196" t="s">
        <v>4024</v>
      </c>
      <c r="D2320" s="197" t="s">
        <v>3769</v>
      </c>
      <c r="E2320" s="213">
        <v>560000</v>
      </c>
      <c r="F2320" s="194"/>
    </row>
    <row r="2321" spans="1:6" ht="15.75" x14ac:dyDescent="0.25">
      <c r="A2321" s="197">
        <v>282</v>
      </c>
      <c r="B2321" s="195" t="s">
        <v>4083</v>
      </c>
      <c r="C2321" s="196" t="s">
        <v>4024</v>
      </c>
      <c r="D2321" s="197" t="s">
        <v>3504</v>
      </c>
      <c r="E2321" s="213">
        <v>230000</v>
      </c>
      <c r="F2321" s="194"/>
    </row>
    <row r="2322" spans="1:6" ht="31.5" x14ac:dyDescent="0.25">
      <c r="A2322" s="197">
        <v>283</v>
      </c>
      <c r="B2322" s="195" t="s">
        <v>4084</v>
      </c>
      <c r="C2322" s="196" t="s">
        <v>2456</v>
      </c>
      <c r="D2322" s="197" t="s">
        <v>3769</v>
      </c>
      <c r="E2322" s="213">
        <v>560000</v>
      </c>
      <c r="F2322" s="194"/>
    </row>
    <row r="2323" spans="1:6" ht="31.5" x14ac:dyDescent="0.25">
      <c r="A2323" s="197">
        <v>284</v>
      </c>
      <c r="B2323" s="195" t="s">
        <v>4085</v>
      </c>
      <c r="C2323" s="196" t="s">
        <v>2456</v>
      </c>
      <c r="D2323" s="197" t="s">
        <v>3504</v>
      </c>
      <c r="E2323" s="213">
        <v>230000</v>
      </c>
      <c r="F2323" s="194"/>
    </row>
    <row r="2324" spans="1:6" ht="15.75" x14ac:dyDescent="0.25">
      <c r="A2324" s="197">
        <v>285</v>
      </c>
      <c r="B2324" s="195" t="s">
        <v>4086</v>
      </c>
      <c r="C2324" s="196" t="s">
        <v>4025</v>
      </c>
      <c r="D2324" s="197" t="s">
        <v>3504</v>
      </c>
      <c r="E2324" s="213">
        <v>230000</v>
      </c>
      <c r="F2324" s="194"/>
    </row>
    <row r="2325" spans="1:6" ht="15.75" x14ac:dyDescent="0.25">
      <c r="A2325" s="197">
        <v>286</v>
      </c>
      <c r="B2325" s="195" t="s">
        <v>4087</v>
      </c>
      <c r="C2325" s="196" t="s">
        <v>4025</v>
      </c>
      <c r="D2325" s="197" t="s">
        <v>3769</v>
      </c>
      <c r="E2325" s="213">
        <v>560000</v>
      </c>
      <c r="F2325" s="194"/>
    </row>
    <row r="2326" spans="1:6" ht="15.75" x14ac:dyDescent="0.25">
      <c r="A2326" s="197">
        <v>287</v>
      </c>
      <c r="B2326" s="195" t="s">
        <v>4088</v>
      </c>
      <c r="C2326" s="196" t="s">
        <v>4026</v>
      </c>
      <c r="D2326" s="197" t="s">
        <v>3769</v>
      </c>
      <c r="E2326" s="213">
        <v>560000</v>
      </c>
      <c r="F2326" s="194"/>
    </row>
    <row r="2327" spans="1:6" ht="15.75" x14ac:dyDescent="0.25">
      <c r="A2327" s="197">
        <v>288</v>
      </c>
      <c r="B2327" s="195" t="s">
        <v>4089</v>
      </c>
      <c r="C2327" s="196" t="s">
        <v>4026</v>
      </c>
      <c r="D2327" s="197" t="s">
        <v>3504</v>
      </c>
      <c r="E2327" s="213">
        <v>230000</v>
      </c>
      <c r="F2327" s="194"/>
    </row>
    <row r="2328" spans="1:6" ht="31.5" x14ac:dyDescent="0.25">
      <c r="A2328" s="197">
        <v>289</v>
      </c>
      <c r="B2328" s="195" t="s">
        <v>4090</v>
      </c>
      <c r="C2328" s="196" t="s">
        <v>4027</v>
      </c>
      <c r="D2328" s="197" t="s">
        <v>3504</v>
      </c>
      <c r="E2328" s="213">
        <v>230000</v>
      </c>
      <c r="F2328" s="194"/>
    </row>
    <row r="2329" spans="1:6" ht="31.5" x14ac:dyDescent="0.25">
      <c r="A2329" s="197">
        <v>290</v>
      </c>
      <c r="B2329" s="195" t="s">
        <v>4091</v>
      </c>
      <c r="C2329" s="196" t="s">
        <v>4027</v>
      </c>
      <c r="D2329" s="197" t="s">
        <v>3769</v>
      </c>
      <c r="E2329" s="213">
        <v>560000</v>
      </c>
      <c r="F2329" s="194"/>
    </row>
    <row r="2330" spans="1:6" ht="15.75" x14ac:dyDescent="0.25">
      <c r="A2330" s="197">
        <v>291</v>
      </c>
      <c r="B2330" s="195" t="s">
        <v>4092</v>
      </c>
      <c r="C2330" s="196" t="s">
        <v>2959</v>
      </c>
      <c r="D2330" s="197" t="s">
        <v>3769</v>
      </c>
      <c r="E2330" s="213">
        <v>560000</v>
      </c>
      <c r="F2330" s="194"/>
    </row>
    <row r="2331" spans="1:6" ht="15.75" x14ac:dyDescent="0.25">
      <c r="A2331" s="197">
        <v>292</v>
      </c>
      <c r="B2331" s="195" t="s">
        <v>4093</v>
      </c>
      <c r="C2331" s="196" t="s">
        <v>2959</v>
      </c>
      <c r="D2331" s="197" t="s">
        <v>3504</v>
      </c>
      <c r="E2331" s="213">
        <v>230000</v>
      </c>
      <c r="F2331" s="194"/>
    </row>
    <row r="2332" spans="1:6" ht="15.75" x14ac:dyDescent="0.25">
      <c r="A2332" s="326" t="s">
        <v>330</v>
      </c>
      <c r="B2332" s="327"/>
      <c r="C2332" s="327"/>
      <c r="D2332" s="328"/>
      <c r="E2332" s="214">
        <f>SUM(E2040:E2331)</f>
        <v>127020000</v>
      </c>
      <c r="F2332" s="8"/>
    </row>
    <row r="2333" spans="1:6" ht="15.75" x14ac:dyDescent="0.25">
      <c r="A2333" s="329" t="s">
        <v>4485</v>
      </c>
      <c r="B2333" s="330"/>
      <c r="C2333" s="330"/>
      <c r="D2333" s="330"/>
      <c r="E2333" s="351"/>
      <c r="F2333" s="330"/>
    </row>
    <row r="2334" spans="1:6" ht="15.75" x14ac:dyDescent="0.25">
      <c r="A2334" s="353" t="s">
        <v>4104</v>
      </c>
      <c r="B2334" s="353"/>
      <c r="C2334" s="353"/>
      <c r="D2334" s="353"/>
      <c r="E2334" s="354"/>
      <c r="F2334" s="353"/>
    </row>
    <row r="2335" spans="1:6" ht="15.75" x14ac:dyDescent="0.25">
      <c r="A2335" s="355" t="s">
        <v>9</v>
      </c>
      <c r="B2335" s="355"/>
      <c r="C2335" s="355"/>
      <c r="D2335" s="355" t="s">
        <v>10</v>
      </c>
      <c r="E2335" s="356"/>
      <c r="F2335" s="355"/>
    </row>
    <row r="2336" spans="1:6" ht="15.75" x14ac:dyDescent="0.25">
      <c r="A2336" s="132"/>
      <c r="B2336" s="132"/>
      <c r="C2336" s="132"/>
      <c r="D2336" s="132"/>
      <c r="E2336" s="215"/>
      <c r="F2336" s="133"/>
    </row>
    <row r="2337" spans="1:10" ht="15.75" x14ac:dyDescent="0.25">
      <c r="A2337" s="132"/>
      <c r="B2337" s="132"/>
      <c r="C2337" s="132"/>
      <c r="D2337" s="132"/>
      <c r="E2337" s="215"/>
      <c r="F2337" s="133"/>
    </row>
    <row r="2338" spans="1:10" ht="15.75" x14ac:dyDescent="0.25">
      <c r="A2338" s="132"/>
      <c r="B2338" s="132"/>
      <c r="C2338" s="132"/>
      <c r="D2338" s="132"/>
      <c r="E2338" s="215"/>
      <c r="F2338" s="133"/>
    </row>
    <row r="2339" spans="1:10" ht="15.75" x14ac:dyDescent="0.25">
      <c r="A2339" s="132"/>
      <c r="B2339" s="132"/>
      <c r="C2339" s="132"/>
      <c r="D2339" s="132"/>
      <c r="E2339" s="215"/>
      <c r="F2339" s="133"/>
    </row>
    <row r="2340" spans="1:10" ht="15.75" x14ac:dyDescent="0.25">
      <c r="A2340" s="132"/>
      <c r="B2340" s="132"/>
      <c r="C2340" s="132"/>
      <c r="D2340" s="132"/>
      <c r="E2340" s="215"/>
      <c r="F2340" s="133"/>
      <c r="J2340">
        <f>30820+2070</f>
        <v>32890</v>
      </c>
    </row>
    <row r="2341" spans="1:10" ht="15.75" x14ac:dyDescent="0.25">
      <c r="A2341" s="355" t="s">
        <v>11</v>
      </c>
      <c r="B2341" s="355"/>
      <c r="C2341" s="355"/>
      <c r="D2341" s="355" t="s">
        <v>12</v>
      </c>
      <c r="E2341" s="356"/>
      <c r="F2341" s="355"/>
    </row>
    <row r="2342" spans="1:10" ht="15.75" x14ac:dyDescent="0.25">
      <c r="A2342" s="180"/>
      <c r="B2342" s="352" t="s">
        <v>183</v>
      </c>
      <c r="C2342" s="352"/>
      <c r="D2342" s="180"/>
      <c r="E2342" s="216"/>
      <c r="F2342" s="180"/>
    </row>
    <row r="2343" spans="1:10" ht="15.75" x14ac:dyDescent="0.25">
      <c r="A2343" s="186" t="s">
        <v>4096</v>
      </c>
      <c r="B2343" s="186"/>
      <c r="C2343" s="186"/>
      <c r="D2343" s="360" t="s">
        <v>4098</v>
      </c>
      <c r="E2343" s="361"/>
      <c r="F2343" s="360"/>
      <c r="I2343">
        <f>2300-230</f>
        <v>2070</v>
      </c>
    </row>
    <row r="2344" spans="1:10" ht="15.75" x14ac:dyDescent="0.25">
      <c r="A2344" s="189" t="s">
        <v>4097</v>
      </c>
      <c r="B2344" s="186"/>
      <c r="C2344" s="186"/>
      <c r="D2344" s="360" t="s">
        <v>4101</v>
      </c>
      <c r="E2344" s="361"/>
      <c r="F2344" s="360"/>
      <c r="H2344">
        <v>2805</v>
      </c>
    </row>
    <row r="2345" spans="1:10" ht="15.75" x14ac:dyDescent="0.25">
      <c r="A2345" s="198" t="s">
        <v>4486</v>
      </c>
      <c r="B2345" s="186"/>
      <c r="C2345" s="186"/>
      <c r="D2345" s="360" t="s">
        <v>4105</v>
      </c>
      <c r="E2345" s="361"/>
      <c r="F2345" s="360"/>
      <c r="H2345">
        <v>450</v>
      </c>
    </row>
    <row r="2346" spans="1:10" ht="15.75" x14ac:dyDescent="0.25">
      <c r="A2346" s="352" t="s">
        <v>4102</v>
      </c>
      <c r="B2346" s="352"/>
      <c r="C2346" s="352"/>
      <c r="D2346" s="362" t="s">
        <v>4100</v>
      </c>
      <c r="E2346" s="363"/>
      <c r="F2346" s="362"/>
      <c r="H2346">
        <v>420</v>
      </c>
    </row>
    <row r="2347" spans="1:10" ht="15.75" x14ac:dyDescent="0.25">
      <c r="A2347" s="186" t="s">
        <v>3648</v>
      </c>
      <c r="B2347" s="186"/>
      <c r="C2347" s="186"/>
      <c r="D2347" s="180"/>
      <c r="E2347" s="216"/>
      <c r="F2347" s="180"/>
      <c r="H2347">
        <v>32840</v>
      </c>
    </row>
    <row r="2348" spans="1:10" ht="15.75" x14ac:dyDescent="0.25">
      <c r="A2348" s="180"/>
      <c r="B2348" s="186"/>
      <c r="C2348" s="180"/>
      <c r="D2348" s="180"/>
      <c r="E2348" s="216"/>
      <c r="F2348" s="180"/>
      <c r="H2348">
        <v>83260</v>
      </c>
    </row>
    <row r="2349" spans="1:10" x14ac:dyDescent="0.25">
      <c r="A2349" s="135"/>
      <c r="B2349" s="185"/>
      <c r="C2349" s="135"/>
      <c r="D2349" s="135"/>
      <c r="E2349" s="217"/>
      <c r="F2349" s="135"/>
      <c r="H2349">
        <v>4480</v>
      </c>
    </row>
    <row r="2350" spans="1:10" x14ac:dyDescent="0.25">
      <c r="A2350" s="135"/>
      <c r="B2350" s="185"/>
      <c r="C2350" s="135"/>
      <c r="D2350" s="135"/>
      <c r="E2350" s="217"/>
      <c r="F2350" s="135"/>
      <c r="H2350">
        <v>1200</v>
      </c>
    </row>
    <row r="2351" spans="1:10" x14ac:dyDescent="0.25">
      <c r="H2351">
        <v>720</v>
      </c>
    </row>
    <row r="2352" spans="1:10" x14ac:dyDescent="0.25">
      <c r="H2352">
        <v>845</v>
      </c>
    </row>
    <row r="2353" spans="5:8" x14ac:dyDescent="0.25">
      <c r="H2353">
        <f>SUM(H2344:H2352)</f>
        <v>127020</v>
      </c>
    </row>
    <row r="2356" spans="5:8" x14ac:dyDescent="0.25">
      <c r="E2356" s="218">
        <f>230*6</f>
        <v>1380</v>
      </c>
    </row>
    <row r="2445" spans="1:6" ht="18.75" x14ac:dyDescent="0.3">
      <c r="A2445" s="323" t="s">
        <v>166</v>
      </c>
      <c r="B2445" s="323"/>
      <c r="C2445" s="323"/>
      <c r="D2445" s="323"/>
      <c r="E2445" s="339"/>
      <c r="F2445" s="323"/>
    </row>
    <row r="2446" spans="1:6" ht="18.75" x14ac:dyDescent="0.3">
      <c r="A2446" s="324" t="s">
        <v>0</v>
      </c>
      <c r="B2446" s="324"/>
      <c r="C2446" s="324"/>
      <c r="D2446" s="324"/>
      <c r="E2446" s="357"/>
      <c r="F2446" s="324"/>
    </row>
    <row r="2447" spans="1:6" ht="22.5" x14ac:dyDescent="0.3">
      <c r="A2447" s="358" t="s">
        <v>1565</v>
      </c>
      <c r="B2447" s="358"/>
      <c r="C2447" s="358"/>
      <c r="D2447" s="358"/>
      <c r="E2447" s="359"/>
      <c r="F2447" s="358"/>
    </row>
    <row r="2448" spans="1:6" ht="21.6" customHeight="1" x14ac:dyDescent="0.25">
      <c r="A2448" s="109" t="s">
        <v>1</v>
      </c>
      <c r="B2448" s="109" t="s">
        <v>2</v>
      </c>
      <c r="C2448" s="178" t="s">
        <v>3587</v>
      </c>
      <c r="D2448" s="109" t="s">
        <v>5</v>
      </c>
      <c r="E2448" s="219" t="s">
        <v>6</v>
      </c>
      <c r="F2448" s="109" t="s">
        <v>1564</v>
      </c>
    </row>
    <row r="2449" spans="1:20" ht="18.600000000000001" customHeight="1" x14ac:dyDescent="0.25">
      <c r="A2449" s="110">
        <v>1</v>
      </c>
      <c r="B2449" s="110" t="s">
        <v>3534</v>
      </c>
      <c r="C2449" s="113" t="s">
        <v>3500</v>
      </c>
      <c r="D2449" s="182" t="s">
        <v>2576</v>
      </c>
      <c r="E2449" s="213">
        <v>430000</v>
      </c>
      <c r="F2449" s="110"/>
      <c r="G2449" s="125"/>
      <c r="H2449" s="125"/>
      <c r="I2449" s="125"/>
      <c r="J2449" s="126"/>
      <c r="K2449" s="126"/>
      <c r="L2449" s="137"/>
      <c r="M2449" s="137"/>
      <c r="N2449" s="126"/>
      <c r="O2449" s="125"/>
      <c r="P2449" s="125"/>
      <c r="Q2449" s="137"/>
      <c r="R2449" s="137"/>
      <c r="S2449" s="137"/>
      <c r="T2449" s="137"/>
    </row>
    <row r="2450" spans="1:20" ht="15.75" x14ac:dyDescent="0.25">
      <c r="A2450" s="110">
        <v>2</v>
      </c>
      <c r="B2450" s="110" t="s">
        <v>3535</v>
      </c>
      <c r="C2450" s="113" t="s">
        <v>3501</v>
      </c>
      <c r="D2450" s="182" t="s">
        <v>2576</v>
      </c>
      <c r="E2450" s="213">
        <v>430000</v>
      </c>
      <c r="F2450" s="7"/>
      <c r="G2450" s="125"/>
      <c r="H2450" s="7">
        <v>430000</v>
      </c>
      <c r="I2450" s="7"/>
      <c r="J2450" s="126"/>
      <c r="K2450" s="126"/>
      <c r="L2450" s="137"/>
      <c r="M2450" s="137"/>
      <c r="N2450" s="126"/>
      <c r="O2450" s="125"/>
      <c r="P2450" s="125"/>
      <c r="Q2450" s="137"/>
      <c r="R2450" s="137"/>
      <c r="S2450" s="137"/>
      <c r="T2450" s="137"/>
    </row>
    <row r="2451" spans="1:20" ht="15.75" x14ac:dyDescent="0.25">
      <c r="A2451" s="110">
        <v>3</v>
      </c>
      <c r="B2451" s="110" t="s">
        <v>3536</v>
      </c>
      <c r="C2451" s="113" t="s">
        <v>3502</v>
      </c>
      <c r="D2451" s="182" t="s">
        <v>3503</v>
      </c>
      <c r="E2451" s="213">
        <v>560000</v>
      </c>
      <c r="F2451" s="7"/>
      <c r="G2451" s="125"/>
      <c r="H2451" s="7">
        <v>560000</v>
      </c>
      <c r="I2451" s="7"/>
      <c r="J2451" s="126"/>
      <c r="K2451" s="126"/>
      <c r="L2451" s="137"/>
      <c r="M2451" s="137"/>
      <c r="N2451" s="126"/>
      <c r="O2451" s="125"/>
      <c r="P2451" s="125"/>
      <c r="Q2451" s="137"/>
      <c r="R2451" s="137"/>
      <c r="S2451" s="137"/>
      <c r="T2451" s="137"/>
    </row>
    <row r="2452" spans="1:20" ht="15.75" x14ac:dyDescent="0.25">
      <c r="A2452" s="110">
        <v>4</v>
      </c>
      <c r="B2452" s="110" t="s">
        <v>3537</v>
      </c>
      <c r="C2452" s="113" t="s">
        <v>3502</v>
      </c>
      <c r="D2452" s="182" t="s">
        <v>3504</v>
      </c>
      <c r="E2452" s="213">
        <v>230000</v>
      </c>
      <c r="F2452" s="112"/>
      <c r="G2452" s="125"/>
      <c r="H2452" s="7">
        <v>230000</v>
      </c>
      <c r="I2452" s="112"/>
      <c r="J2452" s="126"/>
      <c r="K2452" s="126"/>
      <c r="L2452" s="137"/>
      <c r="M2452" s="137"/>
      <c r="N2452" s="126"/>
      <c r="O2452" s="125"/>
      <c r="P2452" s="125"/>
      <c r="Q2452" s="137"/>
      <c r="R2452" s="137"/>
      <c r="S2452" s="137"/>
      <c r="T2452" s="137"/>
    </row>
    <row r="2453" spans="1:20" ht="15.75" x14ac:dyDescent="0.25">
      <c r="A2453" s="110">
        <v>5</v>
      </c>
      <c r="B2453" s="110" t="s">
        <v>3538</v>
      </c>
      <c r="C2453" s="113" t="s">
        <v>3505</v>
      </c>
      <c r="D2453" s="182" t="s">
        <v>3504</v>
      </c>
      <c r="E2453" s="213">
        <v>230000</v>
      </c>
      <c r="F2453" s="112"/>
      <c r="G2453" s="125"/>
      <c r="H2453" s="7">
        <v>230000</v>
      </c>
      <c r="I2453" s="112"/>
      <c r="J2453" s="126"/>
      <c r="K2453" s="126"/>
      <c r="L2453" s="137"/>
      <c r="M2453" s="137"/>
      <c r="N2453" s="126"/>
      <c r="O2453" s="125"/>
      <c r="P2453" s="125"/>
      <c r="Q2453" s="137"/>
      <c r="R2453" s="137"/>
      <c r="S2453" s="137"/>
      <c r="T2453" s="137"/>
    </row>
    <row r="2454" spans="1:20" ht="15.75" x14ac:dyDescent="0.25">
      <c r="A2454" s="110">
        <v>6</v>
      </c>
      <c r="B2454" s="110" t="s">
        <v>3539</v>
      </c>
      <c r="C2454" s="113" t="s">
        <v>3505</v>
      </c>
      <c r="D2454" s="182" t="s">
        <v>3503</v>
      </c>
      <c r="E2454" s="213">
        <v>560000</v>
      </c>
      <c r="F2454" s="112"/>
      <c r="G2454" s="125"/>
      <c r="H2454" s="7">
        <v>560000</v>
      </c>
      <c r="I2454" s="112"/>
      <c r="J2454" s="126"/>
      <c r="K2454" s="126"/>
      <c r="L2454" s="137"/>
      <c r="M2454" s="137"/>
      <c r="N2454" s="126"/>
      <c r="O2454" s="125"/>
      <c r="P2454" s="125"/>
      <c r="Q2454" s="137"/>
      <c r="R2454" s="137"/>
      <c r="S2454" s="137"/>
      <c r="T2454" s="137"/>
    </row>
    <row r="2455" spans="1:20" ht="15.75" x14ac:dyDescent="0.25">
      <c r="A2455" s="110">
        <v>7</v>
      </c>
      <c r="B2455" s="110" t="s">
        <v>3540</v>
      </c>
      <c r="C2455" s="113" t="s">
        <v>3506</v>
      </c>
      <c r="D2455" s="182" t="s">
        <v>2575</v>
      </c>
      <c r="E2455" s="213">
        <v>400000</v>
      </c>
      <c r="F2455" s="112"/>
      <c r="G2455" s="125"/>
      <c r="H2455" s="7">
        <v>400000</v>
      </c>
      <c r="I2455" s="112"/>
      <c r="J2455" s="126"/>
      <c r="K2455" s="126"/>
      <c r="L2455" s="137"/>
      <c r="M2455" s="137"/>
      <c r="N2455" s="126"/>
      <c r="O2455" s="125"/>
      <c r="P2455" s="125"/>
      <c r="Q2455" s="137"/>
      <c r="R2455" s="137"/>
      <c r="S2455" s="137"/>
      <c r="T2455" s="137"/>
    </row>
    <row r="2456" spans="1:20" ht="15.75" x14ac:dyDescent="0.25">
      <c r="A2456" s="110">
        <v>8</v>
      </c>
      <c r="B2456" s="110" t="s">
        <v>3541</v>
      </c>
      <c r="C2456" s="113" t="s">
        <v>3507</v>
      </c>
      <c r="D2456" s="182" t="s">
        <v>2576</v>
      </c>
      <c r="E2456" s="213">
        <v>430000</v>
      </c>
      <c r="F2456" s="112"/>
      <c r="G2456" s="125"/>
      <c r="H2456" s="7">
        <v>430000</v>
      </c>
      <c r="I2456" s="112"/>
      <c r="J2456" s="126"/>
      <c r="K2456" s="126"/>
      <c r="L2456" s="137"/>
      <c r="M2456" s="137"/>
      <c r="N2456" s="126"/>
      <c r="O2456" s="125"/>
      <c r="P2456" s="125"/>
      <c r="Q2456" s="137"/>
      <c r="R2456" s="137"/>
      <c r="S2456" s="137"/>
      <c r="T2456" s="137"/>
    </row>
    <row r="2457" spans="1:20" ht="15.75" x14ac:dyDescent="0.25">
      <c r="A2457" s="110">
        <v>9</v>
      </c>
      <c r="B2457" s="110" t="s">
        <v>3542</v>
      </c>
      <c r="C2457" s="113" t="s">
        <v>3508</v>
      </c>
      <c r="D2457" s="182" t="s">
        <v>3504</v>
      </c>
      <c r="E2457" s="213">
        <v>230000</v>
      </c>
      <c r="F2457" s="112"/>
      <c r="G2457" s="125"/>
      <c r="H2457" s="7">
        <v>230000</v>
      </c>
      <c r="I2457" s="112"/>
      <c r="J2457" s="126"/>
      <c r="K2457" s="126"/>
      <c r="L2457" s="137"/>
      <c r="M2457" s="137"/>
      <c r="N2457" s="126"/>
      <c r="O2457" s="125"/>
      <c r="P2457" s="125"/>
      <c r="Q2457" s="137"/>
      <c r="R2457" s="137"/>
      <c r="S2457" s="137"/>
      <c r="T2457" s="137"/>
    </row>
    <row r="2458" spans="1:20" ht="15.75" x14ac:dyDescent="0.25">
      <c r="A2458" s="110">
        <v>10</v>
      </c>
      <c r="B2458" s="110" t="s">
        <v>3543</v>
      </c>
      <c r="C2458" s="113" t="s">
        <v>3508</v>
      </c>
      <c r="D2458" s="182" t="s">
        <v>3503</v>
      </c>
      <c r="E2458" s="213">
        <v>560000</v>
      </c>
      <c r="F2458" s="112"/>
      <c r="G2458" s="125"/>
      <c r="H2458" s="7">
        <v>560000</v>
      </c>
      <c r="I2458" s="112"/>
      <c r="J2458" s="126"/>
      <c r="K2458" s="126"/>
      <c r="L2458" s="137"/>
      <c r="M2458" s="137"/>
      <c r="N2458" s="126"/>
      <c r="O2458" s="125"/>
      <c r="P2458" s="125"/>
      <c r="Q2458" s="137"/>
      <c r="R2458" s="137"/>
      <c r="S2458" s="137"/>
      <c r="T2458" s="137"/>
    </row>
    <row r="2459" spans="1:20" ht="15.75" x14ac:dyDescent="0.25">
      <c r="A2459" s="110">
        <v>11</v>
      </c>
      <c r="B2459" s="110" t="s">
        <v>3544</v>
      </c>
      <c r="C2459" s="113" t="s">
        <v>3509</v>
      </c>
      <c r="D2459" s="182" t="s">
        <v>2576</v>
      </c>
      <c r="E2459" s="213">
        <v>430000</v>
      </c>
      <c r="F2459" s="112"/>
      <c r="G2459" s="125"/>
      <c r="H2459" s="7">
        <v>430000</v>
      </c>
      <c r="I2459" s="112"/>
      <c r="J2459" s="126"/>
      <c r="K2459" s="126"/>
      <c r="L2459" s="137"/>
      <c r="M2459" s="137"/>
      <c r="N2459" s="126"/>
      <c r="O2459" s="125"/>
      <c r="P2459" s="125"/>
      <c r="Q2459" s="137"/>
      <c r="R2459" s="137"/>
      <c r="S2459" s="137"/>
      <c r="T2459" s="137"/>
    </row>
    <row r="2460" spans="1:20" ht="15.75" x14ac:dyDescent="0.25">
      <c r="A2460" s="110">
        <v>12</v>
      </c>
      <c r="B2460" s="110" t="s">
        <v>3545</v>
      </c>
      <c r="C2460" s="113" t="s">
        <v>3510</v>
      </c>
      <c r="D2460" s="182" t="s">
        <v>3589</v>
      </c>
      <c r="E2460" s="213">
        <v>1920000</v>
      </c>
      <c r="F2460" s="112" t="s">
        <v>3588</v>
      </c>
      <c r="G2460" s="125"/>
      <c r="H2460" s="7">
        <v>1920000</v>
      </c>
      <c r="I2460" s="112" t="s">
        <v>3588</v>
      </c>
      <c r="J2460" s="126"/>
      <c r="K2460" s="126"/>
      <c r="L2460" s="137"/>
      <c r="M2460" s="137"/>
      <c r="N2460" s="126"/>
      <c r="O2460" s="125"/>
      <c r="P2460" s="125"/>
      <c r="Q2460" s="137"/>
      <c r="R2460" s="137"/>
      <c r="S2460" s="137"/>
      <c r="T2460" s="137"/>
    </row>
    <row r="2461" spans="1:20" ht="15.75" x14ac:dyDescent="0.25">
      <c r="A2461" s="110">
        <v>13</v>
      </c>
      <c r="B2461" s="110" t="s">
        <v>3546</v>
      </c>
      <c r="C2461" s="113" t="s">
        <v>3511</v>
      </c>
      <c r="D2461" s="182" t="s">
        <v>3503</v>
      </c>
      <c r="E2461" s="213">
        <v>560000</v>
      </c>
      <c r="F2461" s="112"/>
      <c r="G2461" s="125"/>
      <c r="H2461" s="7">
        <v>560000</v>
      </c>
      <c r="I2461" s="112"/>
      <c r="J2461" s="126"/>
      <c r="K2461" s="126"/>
      <c r="L2461" s="137"/>
      <c r="M2461" s="137"/>
      <c r="N2461" s="126"/>
      <c r="O2461" s="125"/>
      <c r="P2461" s="125"/>
      <c r="Q2461" s="137"/>
      <c r="R2461" s="137"/>
      <c r="S2461" s="137"/>
      <c r="T2461" s="137"/>
    </row>
    <row r="2462" spans="1:20" ht="15.75" x14ac:dyDescent="0.25">
      <c r="A2462" s="110">
        <v>14</v>
      </c>
      <c r="B2462" s="110" t="s">
        <v>3547</v>
      </c>
      <c r="C2462" s="113" t="s">
        <v>3511</v>
      </c>
      <c r="D2462" s="182" t="s">
        <v>3504</v>
      </c>
      <c r="E2462" s="213">
        <v>230000</v>
      </c>
      <c r="F2462" s="112"/>
      <c r="G2462" s="125"/>
      <c r="H2462" s="7">
        <v>230000</v>
      </c>
      <c r="I2462" s="112"/>
      <c r="J2462" s="126"/>
      <c r="K2462" s="126"/>
      <c r="L2462" s="137"/>
      <c r="M2462" s="137"/>
      <c r="N2462" s="126"/>
      <c r="O2462" s="125"/>
      <c r="P2462" s="125"/>
      <c r="Q2462" s="137"/>
      <c r="R2462" s="137"/>
      <c r="S2462" s="137"/>
      <c r="T2462" s="137"/>
    </row>
    <row r="2463" spans="1:20" ht="15.75" x14ac:dyDescent="0.25">
      <c r="A2463" s="110">
        <v>15</v>
      </c>
      <c r="B2463" s="110" t="s">
        <v>3548</v>
      </c>
      <c r="C2463" s="113" t="s">
        <v>3512</v>
      </c>
      <c r="D2463" s="182" t="s">
        <v>3513</v>
      </c>
      <c r="E2463" s="213">
        <v>640000</v>
      </c>
      <c r="F2463" s="112"/>
      <c r="G2463" s="125"/>
      <c r="H2463" s="7">
        <v>640000</v>
      </c>
      <c r="I2463" s="112"/>
      <c r="J2463" s="126"/>
      <c r="K2463" s="126"/>
      <c r="L2463" s="137"/>
      <c r="M2463" s="137"/>
      <c r="N2463" s="126"/>
      <c r="O2463" s="125"/>
      <c r="P2463" s="125"/>
      <c r="Q2463" s="137"/>
      <c r="R2463" s="137"/>
      <c r="S2463" s="137"/>
      <c r="T2463" s="137"/>
    </row>
    <row r="2464" spans="1:20" ht="15.75" x14ac:dyDescent="0.25">
      <c r="A2464" s="110">
        <v>16</v>
      </c>
      <c r="B2464" s="110" t="s">
        <v>3549</v>
      </c>
      <c r="C2464" s="113" t="s">
        <v>3514</v>
      </c>
      <c r="D2464" s="182" t="s">
        <v>3504</v>
      </c>
      <c r="E2464" s="213">
        <v>230000</v>
      </c>
      <c r="F2464" s="112"/>
      <c r="G2464" s="125"/>
      <c r="H2464" s="7">
        <v>230000</v>
      </c>
      <c r="I2464" s="112"/>
      <c r="J2464" s="126"/>
      <c r="K2464" s="126"/>
      <c r="L2464" s="137"/>
      <c r="M2464" s="137"/>
      <c r="N2464" s="126"/>
      <c r="O2464" s="125"/>
      <c r="P2464" s="125"/>
      <c r="Q2464" s="137"/>
      <c r="R2464" s="137"/>
      <c r="S2464" s="137"/>
      <c r="T2464" s="137"/>
    </row>
    <row r="2465" spans="1:20" ht="15.75" x14ac:dyDescent="0.25">
      <c r="A2465" s="110">
        <v>17</v>
      </c>
      <c r="B2465" s="110" t="s">
        <v>3550</v>
      </c>
      <c r="C2465" s="113" t="s">
        <v>3514</v>
      </c>
      <c r="D2465" s="182" t="s">
        <v>3503</v>
      </c>
      <c r="E2465" s="213">
        <v>560000</v>
      </c>
      <c r="F2465" s="112"/>
      <c r="G2465" s="125"/>
      <c r="H2465" s="7">
        <v>560000</v>
      </c>
      <c r="I2465" s="112"/>
      <c r="J2465" s="126"/>
      <c r="K2465" s="126"/>
      <c r="L2465" s="137"/>
      <c r="M2465" s="137"/>
      <c r="N2465" s="126"/>
      <c r="O2465" s="125"/>
      <c r="P2465" s="125"/>
      <c r="Q2465" s="137"/>
      <c r="R2465" s="137"/>
      <c r="S2465" s="137"/>
      <c r="T2465" s="137"/>
    </row>
    <row r="2466" spans="1:20" ht="15.75" x14ac:dyDescent="0.25">
      <c r="A2466" s="110">
        <v>18</v>
      </c>
      <c r="B2466" s="110" t="s">
        <v>3551</v>
      </c>
      <c r="C2466" s="113" t="s">
        <v>3515</v>
      </c>
      <c r="D2466" s="182" t="s">
        <v>3504</v>
      </c>
      <c r="E2466" s="213">
        <v>230000</v>
      </c>
      <c r="F2466" s="112"/>
      <c r="G2466" s="125"/>
      <c r="H2466" s="7">
        <v>230000</v>
      </c>
      <c r="I2466" s="112"/>
      <c r="J2466" s="126"/>
      <c r="K2466" s="126"/>
      <c r="L2466" s="137"/>
      <c r="M2466" s="137"/>
      <c r="N2466" s="126"/>
      <c r="O2466" s="125"/>
      <c r="P2466" s="125"/>
      <c r="Q2466" s="137"/>
      <c r="R2466" s="137"/>
      <c r="S2466" s="137"/>
      <c r="T2466" s="137"/>
    </row>
    <row r="2467" spans="1:20" ht="15.75" x14ac:dyDescent="0.25">
      <c r="A2467" s="110">
        <v>19</v>
      </c>
      <c r="B2467" s="110" t="s">
        <v>3552</v>
      </c>
      <c r="C2467" s="113" t="s">
        <v>3515</v>
      </c>
      <c r="D2467" s="182" t="s">
        <v>3503</v>
      </c>
      <c r="E2467" s="213">
        <v>560000</v>
      </c>
      <c r="F2467" s="112"/>
      <c r="G2467" s="125"/>
      <c r="H2467" s="7">
        <v>560000</v>
      </c>
      <c r="I2467" s="112"/>
      <c r="J2467" s="126"/>
      <c r="K2467" s="126"/>
      <c r="L2467" s="137"/>
      <c r="M2467" s="137"/>
      <c r="N2467" s="126"/>
      <c r="O2467" s="125"/>
      <c r="P2467" s="125"/>
      <c r="Q2467" s="137"/>
      <c r="R2467" s="137"/>
      <c r="S2467" s="137"/>
      <c r="T2467" s="137"/>
    </row>
    <row r="2468" spans="1:20" ht="15.75" x14ac:dyDescent="0.25">
      <c r="A2468" s="110">
        <v>20</v>
      </c>
      <c r="B2468" s="110" t="s">
        <v>3553</v>
      </c>
      <c r="C2468" s="113" t="s">
        <v>3516</v>
      </c>
      <c r="D2468" s="182" t="s">
        <v>3503</v>
      </c>
      <c r="E2468" s="213">
        <v>560000</v>
      </c>
      <c r="F2468" s="112"/>
      <c r="G2468" s="125"/>
      <c r="H2468" s="7">
        <v>560000</v>
      </c>
      <c r="I2468" s="112"/>
      <c r="J2468" s="126"/>
      <c r="K2468" s="126"/>
      <c r="L2468" s="137"/>
      <c r="M2468" s="137"/>
      <c r="N2468" s="126"/>
      <c r="O2468" s="125"/>
      <c r="P2468" s="125"/>
      <c r="Q2468" s="137"/>
      <c r="R2468" s="137"/>
      <c r="S2468" s="137"/>
      <c r="T2468" s="137"/>
    </row>
    <row r="2469" spans="1:20" ht="15.75" x14ac:dyDescent="0.25">
      <c r="A2469" s="110">
        <v>21</v>
      </c>
      <c r="B2469" s="110" t="s">
        <v>3554</v>
      </c>
      <c r="C2469" s="113" t="s">
        <v>3516</v>
      </c>
      <c r="D2469" s="182" t="s">
        <v>3504</v>
      </c>
      <c r="E2469" s="213">
        <v>230000</v>
      </c>
      <c r="F2469" s="112"/>
      <c r="G2469" s="125"/>
      <c r="H2469" s="7">
        <v>230000</v>
      </c>
      <c r="I2469" s="112"/>
      <c r="J2469" s="126"/>
      <c r="K2469" s="126"/>
      <c r="L2469" s="137"/>
      <c r="M2469" s="137"/>
      <c r="N2469" s="126"/>
      <c r="O2469" s="125"/>
      <c r="P2469" s="125"/>
      <c r="Q2469" s="137"/>
      <c r="R2469" s="137"/>
      <c r="S2469" s="137"/>
      <c r="T2469" s="137"/>
    </row>
    <row r="2470" spans="1:20" ht="15.75" x14ac:dyDescent="0.25">
      <c r="A2470" s="110">
        <v>22</v>
      </c>
      <c r="B2470" s="110" t="s">
        <v>3555</v>
      </c>
      <c r="C2470" s="113" t="s">
        <v>3517</v>
      </c>
      <c r="D2470" s="182" t="s">
        <v>1002</v>
      </c>
      <c r="E2470" s="213">
        <v>210000</v>
      </c>
      <c r="F2470" s="112"/>
      <c r="G2470" s="125"/>
      <c r="H2470" s="7">
        <v>210000</v>
      </c>
      <c r="I2470" s="112"/>
      <c r="J2470" s="126"/>
      <c r="K2470" s="126"/>
      <c r="L2470" s="137"/>
      <c r="M2470" s="137"/>
      <c r="N2470" s="126"/>
      <c r="O2470" s="125"/>
      <c r="P2470" s="125"/>
      <c r="Q2470" s="137"/>
      <c r="R2470" s="137"/>
      <c r="S2470" s="137"/>
      <c r="T2470" s="137"/>
    </row>
    <row r="2471" spans="1:20" ht="15.75" x14ac:dyDescent="0.25">
      <c r="A2471" s="110">
        <v>23</v>
      </c>
      <c r="B2471" s="110" t="s">
        <v>3556</v>
      </c>
      <c r="C2471" s="113" t="s">
        <v>3517</v>
      </c>
      <c r="D2471" s="182" t="s">
        <v>2576</v>
      </c>
      <c r="E2471" s="213">
        <v>430000</v>
      </c>
      <c r="F2471" s="112"/>
      <c r="G2471" s="125"/>
      <c r="H2471" s="7">
        <v>430000</v>
      </c>
      <c r="I2471" s="112"/>
      <c r="J2471" s="126"/>
      <c r="K2471" s="126"/>
      <c r="L2471" s="137"/>
      <c r="M2471" s="137"/>
      <c r="N2471" s="126"/>
      <c r="O2471" s="125"/>
      <c r="P2471" s="125"/>
      <c r="Q2471" s="137"/>
      <c r="R2471" s="137"/>
      <c r="S2471" s="137"/>
      <c r="T2471" s="137"/>
    </row>
    <row r="2472" spans="1:20" ht="15.75" x14ac:dyDescent="0.25">
      <c r="A2472" s="110">
        <v>24</v>
      </c>
      <c r="B2472" s="110" t="s">
        <v>3557</v>
      </c>
      <c r="C2472" s="113" t="s">
        <v>3518</v>
      </c>
      <c r="D2472" s="182" t="s">
        <v>2575</v>
      </c>
      <c r="E2472" s="213">
        <v>400000</v>
      </c>
      <c r="F2472" s="112"/>
      <c r="G2472" s="125"/>
      <c r="H2472" s="7">
        <v>400000</v>
      </c>
      <c r="I2472" s="112"/>
      <c r="J2472" s="126"/>
      <c r="K2472" s="126"/>
      <c r="L2472" s="137"/>
      <c r="M2472" s="137"/>
      <c r="N2472" s="126"/>
      <c r="O2472" s="125"/>
      <c r="P2472" s="125"/>
      <c r="Q2472" s="137"/>
      <c r="R2472" s="137"/>
      <c r="S2472" s="137"/>
      <c r="T2472" s="137"/>
    </row>
    <row r="2473" spans="1:20" ht="15.75" x14ac:dyDescent="0.25">
      <c r="A2473" s="110">
        <v>25</v>
      </c>
      <c r="B2473" s="110" t="s">
        <v>3558</v>
      </c>
      <c r="C2473" s="113" t="s">
        <v>3519</v>
      </c>
      <c r="D2473" s="182" t="s">
        <v>2575</v>
      </c>
      <c r="E2473" s="213">
        <v>400000</v>
      </c>
      <c r="F2473" s="112"/>
      <c r="G2473" s="125"/>
      <c r="H2473" s="7">
        <v>400000</v>
      </c>
      <c r="I2473" s="112"/>
      <c r="J2473" s="126"/>
      <c r="K2473" s="126"/>
      <c r="L2473" s="137"/>
      <c r="M2473" s="137"/>
      <c r="N2473" s="126"/>
      <c r="O2473" s="125"/>
      <c r="P2473" s="125"/>
      <c r="Q2473" s="137"/>
      <c r="R2473" s="137"/>
      <c r="S2473" s="137"/>
      <c r="T2473" s="137"/>
    </row>
    <row r="2474" spans="1:20" ht="25.5" x14ac:dyDescent="0.25">
      <c r="A2474" s="110">
        <v>26</v>
      </c>
      <c r="B2474" s="110" t="s">
        <v>3559</v>
      </c>
      <c r="C2474" s="119" t="s">
        <v>3520</v>
      </c>
      <c r="D2474" s="182" t="s">
        <v>3504</v>
      </c>
      <c r="E2474" s="213">
        <v>230000</v>
      </c>
      <c r="F2474" s="112"/>
      <c r="G2474" s="125"/>
      <c r="H2474" s="7">
        <v>230000</v>
      </c>
      <c r="I2474" s="112"/>
      <c r="J2474" s="126"/>
      <c r="K2474" s="126"/>
      <c r="L2474" s="137"/>
      <c r="M2474" s="137"/>
      <c r="N2474" s="126"/>
      <c r="O2474" s="125"/>
      <c r="P2474" s="125"/>
      <c r="Q2474" s="137"/>
      <c r="R2474" s="137"/>
      <c r="S2474" s="137"/>
      <c r="T2474" s="137"/>
    </row>
    <row r="2475" spans="1:20" ht="25.5" x14ac:dyDescent="0.25">
      <c r="A2475" s="110">
        <v>27</v>
      </c>
      <c r="B2475" s="110" t="s">
        <v>3560</v>
      </c>
      <c r="C2475" s="119" t="s">
        <v>3520</v>
      </c>
      <c r="D2475" s="182" t="s">
        <v>3503</v>
      </c>
      <c r="E2475" s="213">
        <v>560000</v>
      </c>
      <c r="F2475" s="112"/>
      <c r="G2475" s="125"/>
      <c r="H2475" s="7">
        <v>560000</v>
      </c>
      <c r="I2475" s="112"/>
      <c r="J2475" s="126"/>
      <c r="K2475" s="126"/>
      <c r="L2475" s="137"/>
      <c r="M2475" s="137"/>
      <c r="N2475" s="126"/>
      <c r="O2475" s="125"/>
      <c r="P2475" s="125"/>
      <c r="Q2475" s="137"/>
      <c r="R2475" s="137"/>
      <c r="S2475" s="137"/>
      <c r="T2475" s="137"/>
    </row>
    <row r="2476" spans="1:20" ht="15.75" x14ac:dyDescent="0.25">
      <c r="A2476" s="110">
        <v>28</v>
      </c>
      <c r="B2476" s="110" t="s">
        <v>3561</v>
      </c>
      <c r="C2476" s="113" t="s">
        <v>2513</v>
      </c>
      <c r="D2476" s="182" t="s">
        <v>1002</v>
      </c>
      <c r="E2476" s="213">
        <v>210000</v>
      </c>
      <c r="F2476" s="112"/>
      <c r="G2476" s="125"/>
      <c r="H2476" s="7">
        <v>210000</v>
      </c>
      <c r="I2476" s="112"/>
      <c r="J2476" s="126"/>
      <c r="K2476" s="126"/>
      <c r="L2476" s="137"/>
      <c r="M2476" s="137"/>
      <c r="N2476" s="126"/>
      <c r="O2476" s="125"/>
      <c r="P2476" s="125"/>
      <c r="Q2476" s="137"/>
      <c r="R2476" s="137"/>
      <c r="S2476" s="137"/>
      <c r="T2476" s="137"/>
    </row>
    <row r="2477" spans="1:20" ht="15.75" x14ac:dyDescent="0.25">
      <c r="A2477" s="110">
        <v>29</v>
      </c>
      <c r="B2477" s="110" t="s">
        <v>3562</v>
      </c>
      <c r="C2477" s="113" t="s">
        <v>2513</v>
      </c>
      <c r="D2477" s="182" t="s">
        <v>2576</v>
      </c>
      <c r="E2477" s="213">
        <v>430000</v>
      </c>
      <c r="F2477" s="112"/>
      <c r="G2477" s="125"/>
      <c r="H2477" s="7">
        <v>430000</v>
      </c>
      <c r="I2477" s="112"/>
      <c r="J2477" s="126"/>
      <c r="K2477" s="126"/>
      <c r="L2477" s="137"/>
      <c r="M2477" s="137"/>
      <c r="N2477" s="126"/>
      <c r="O2477" s="125"/>
      <c r="P2477" s="125"/>
      <c r="Q2477" s="137"/>
      <c r="R2477" s="137"/>
      <c r="S2477" s="137"/>
      <c r="T2477" s="137"/>
    </row>
    <row r="2478" spans="1:20" ht="15.75" x14ac:dyDescent="0.25">
      <c r="A2478" s="110">
        <v>30</v>
      </c>
      <c r="B2478" s="110" t="s">
        <v>3563</v>
      </c>
      <c r="C2478" s="113" t="s">
        <v>3336</v>
      </c>
      <c r="D2478" s="182" t="s">
        <v>3513</v>
      </c>
      <c r="E2478" s="213">
        <v>640000</v>
      </c>
      <c r="F2478" s="112"/>
      <c r="G2478" s="125"/>
      <c r="H2478" s="7">
        <v>640000</v>
      </c>
      <c r="I2478" s="112"/>
      <c r="J2478" s="126"/>
      <c r="K2478" s="126"/>
      <c r="L2478" s="137"/>
      <c r="M2478" s="137"/>
      <c r="N2478" s="126"/>
      <c r="O2478" s="125"/>
      <c r="P2478" s="125"/>
      <c r="Q2478" s="137"/>
      <c r="R2478" s="137"/>
      <c r="S2478" s="137"/>
      <c r="T2478" s="137"/>
    </row>
    <row r="2479" spans="1:20" ht="15.75" x14ac:dyDescent="0.25">
      <c r="A2479" s="110">
        <v>31</v>
      </c>
      <c r="B2479" s="110" t="s">
        <v>3564</v>
      </c>
      <c r="C2479" s="113" t="s">
        <v>3521</v>
      </c>
      <c r="D2479" s="182" t="s">
        <v>3522</v>
      </c>
      <c r="E2479" s="213">
        <v>430000</v>
      </c>
      <c r="F2479" s="112"/>
      <c r="G2479" s="125"/>
      <c r="H2479" s="142">
        <f>SUM(H2450:H2478)</f>
        <v>13290000</v>
      </c>
      <c r="I2479" s="125"/>
      <c r="J2479" s="126"/>
      <c r="K2479" s="126"/>
      <c r="L2479" s="137"/>
      <c r="M2479" s="137"/>
      <c r="N2479" s="126"/>
      <c r="O2479" s="125"/>
      <c r="P2479" s="125"/>
      <c r="Q2479" s="137"/>
      <c r="R2479" s="137"/>
      <c r="S2479" s="137"/>
      <c r="T2479" s="137"/>
    </row>
    <row r="2480" spans="1:20" ht="15.75" x14ac:dyDescent="0.25">
      <c r="A2480" s="110">
        <v>32</v>
      </c>
      <c r="B2480" s="110" t="s">
        <v>3565</v>
      </c>
      <c r="C2480" s="113" t="s">
        <v>3523</v>
      </c>
      <c r="D2480" s="182" t="s">
        <v>2576</v>
      </c>
      <c r="E2480" s="213">
        <v>430000</v>
      </c>
      <c r="F2480" s="112"/>
      <c r="G2480" s="125"/>
      <c r="H2480" s="125"/>
      <c r="I2480" s="125"/>
      <c r="J2480" s="126"/>
      <c r="K2480" s="126"/>
      <c r="L2480" s="137"/>
      <c r="M2480" s="137"/>
      <c r="N2480" s="126"/>
      <c r="O2480" s="125"/>
      <c r="P2480" s="125"/>
      <c r="Q2480" s="137"/>
      <c r="R2480" s="137"/>
      <c r="S2480" s="137"/>
      <c r="T2480" s="137"/>
    </row>
    <row r="2481" spans="1:20" ht="15.75" x14ac:dyDescent="0.25">
      <c r="A2481" s="110">
        <v>33</v>
      </c>
      <c r="B2481" s="110" t="s">
        <v>3566</v>
      </c>
      <c r="C2481" s="113" t="s">
        <v>3523</v>
      </c>
      <c r="D2481" s="182" t="s">
        <v>1002</v>
      </c>
      <c r="E2481" s="213">
        <v>210000</v>
      </c>
      <c r="F2481" s="112"/>
      <c r="G2481" s="125"/>
      <c r="H2481" s="125"/>
      <c r="I2481" s="125"/>
      <c r="J2481" s="126"/>
      <c r="K2481" s="126"/>
      <c r="L2481" s="137"/>
      <c r="M2481" s="137"/>
      <c r="N2481" s="126"/>
      <c r="O2481" s="125"/>
      <c r="P2481" s="125"/>
      <c r="Q2481" s="137"/>
      <c r="R2481" s="137"/>
      <c r="S2481" s="137"/>
      <c r="T2481" s="137"/>
    </row>
    <row r="2482" spans="1:20" ht="15.75" x14ac:dyDescent="0.25">
      <c r="A2482" s="110">
        <v>34</v>
      </c>
      <c r="B2482" s="110" t="s">
        <v>3567</v>
      </c>
      <c r="C2482" s="113" t="s">
        <v>3524</v>
      </c>
      <c r="D2482" s="182" t="s">
        <v>3503</v>
      </c>
      <c r="E2482" s="213">
        <v>560000</v>
      </c>
      <c r="F2482" s="112"/>
      <c r="G2482" s="125"/>
      <c r="H2482" s="125"/>
      <c r="I2482" s="125"/>
      <c r="J2482" s="126"/>
      <c r="K2482" s="126"/>
      <c r="L2482" s="137"/>
      <c r="M2482" s="137"/>
      <c r="N2482" s="126"/>
      <c r="O2482" s="125"/>
      <c r="P2482" s="125"/>
      <c r="Q2482" s="137"/>
      <c r="R2482" s="137"/>
      <c r="S2482" s="137"/>
      <c r="T2482" s="137"/>
    </row>
    <row r="2483" spans="1:20" ht="15.75" x14ac:dyDescent="0.25">
      <c r="A2483" s="110">
        <v>35</v>
      </c>
      <c r="B2483" s="110" t="s">
        <v>3568</v>
      </c>
      <c r="C2483" s="113" t="s">
        <v>3524</v>
      </c>
      <c r="D2483" s="182" t="s">
        <v>3504</v>
      </c>
      <c r="E2483" s="213">
        <v>210000</v>
      </c>
      <c r="F2483" s="112"/>
      <c r="G2483" s="125"/>
      <c r="H2483" s="125"/>
      <c r="I2483" s="125"/>
      <c r="J2483" s="126"/>
      <c r="K2483" s="126"/>
      <c r="L2483" s="137"/>
      <c r="M2483" s="137"/>
      <c r="N2483" s="126"/>
      <c r="O2483" s="125"/>
      <c r="P2483" s="125"/>
      <c r="Q2483" s="137"/>
      <c r="R2483" s="137"/>
      <c r="S2483" s="137"/>
      <c r="T2483" s="137"/>
    </row>
    <row r="2484" spans="1:20" ht="15.75" x14ac:dyDescent="0.25">
      <c r="A2484" s="110">
        <v>36</v>
      </c>
      <c r="B2484" s="110" t="s">
        <v>3569</v>
      </c>
      <c r="C2484" s="113" t="s">
        <v>3593</v>
      </c>
      <c r="D2484" s="182" t="s">
        <v>3504</v>
      </c>
      <c r="E2484" s="213">
        <v>210000</v>
      </c>
      <c r="F2484" s="112"/>
      <c r="G2484" s="125"/>
      <c r="H2484" s="125"/>
      <c r="I2484" s="125"/>
      <c r="J2484" s="126"/>
      <c r="K2484" s="126"/>
      <c r="L2484" s="137"/>
      <c r="M2484" s="137"/>
      <c r="N2484" s="126"/>
      <c r="O2484" s="125"/>
      <c r="P2484" s="125"/>
      <c r="Q2484" s="137"/>
      <c r="R2484" s="137"/>
      <c r="S2484" s="137"/>
      <c r="T2484" s="137"/>
    </row>
    <row r="2485" spans="1:20" ht="15.75" x14ac:dyDescent="0.25">
      <c r="A2485" s="110">
        <v>37</v>
      </c>
      <c r="B2485" s="110" t="s">
        <v>3570</v>
      </c>
      <c r="C2485" s="113" t="s">
        <v>3593</v>
      </c>
      <c r="D2485" s="182" t="s">
        <v>3503</v>
      </c>
      <c r="E2485" s="213">
        <v>560000</v>
      </c>
      <c r="F2485" s="112"/>
      <c r="G2485" s="125"/>
      <c r="H2485" s="125"/>
      <c r="I2485" s="125"/>
      <c r="J2485" s="126"/>
      <c r="K2485" s="126"/>
      <c r="L2485" s="137"/>
      <c r="M2485" s="137"/>
      <c r="N2485" s="126"/>
      <c r="O2485" s="125"/>
      <c r="P2485" s="125"/>
      <c r="Q2485" s="137"/>
      <c r="R2485" s="137"/>
      <c r="S2485" s="137"/>
      <c r="T2485" s="137"/>
    </row>
    <row r="2486" spans="1:20" ht="15.75" x14ac:dyDescent="0.25">
      <c r="A2486" s="110">
        <v>38</v>
      </c>
      <c r="B2486" s="110" t="s">
        <v>3571</v>
      </c>
      <c r="C2486" s="113" t="s">
        <v>3525</v>
      </c>
      <c r="D2486" s="182" t="s">
        <v>3503</v>
      </c>
      <c r="E2486" s="213">
        <v>560000</v>
      </c>
      <c r="F2486" s="112"/>
      <c r="G2486" s="125"/>
      <c r="H2486" s="125"/>
      <c r="I2486" s="125"/>
      <c r="J2486" s="126"/>
      <c r="K2486" s="126"/>
      <c r="L2486" s="137"/>
      <c r="M2486" s="137"/>
      <c r="N2486" s="126"/>
      <c r="O2486" s="125"/>
      <c r="P2486" s="125"/>
      <c r="Q2486" s="137"/>
      <c r="R2486" s="137"/>
      <c r="S2486" s="137"/>
      <c r="T2486" s="137"/>
    </row>
    <row r="2487" spans="1:20" ht="15.75" x14ac:dyDescent="0.25">
      <c r="A2487" s="110">
        <v>39</v>
      </c>
      <c r="B2487" s="110" t="s">
        <v>3572</v>
      </c>
      <c r="C2487" s="113" t="s">
        <v>3525</v>
      </c>
      <c r="D2487" s="182" t="s">
        <v>3504</v>
      </c>
      <c r="E2487" s="213">
        <v>230000</v>
      </c>
      <c r="F2487" s="112"/>
      <c r="G2487" s="125"/>
      <c r="H2487" s="125"/>
      <c r="I2487" s="125"/>
      <c r="J2487" s="126"/>
      <c r="K2487" s="126"/>
      <c r="L2487" s="137"/>
      <c r="M2487" s="137"/>
      <c r="N2487" s="126"/>
      <c r="O2487" s="125"/>
      <c r="P2487" s="125"/>
      <c r="Q2487" s="137"/>
      <c r="R2487" s="137"/>
      <c r="S2487" s="137"/>
      <c r="T2487" s="137"/>
    </row>
    <row r="2488" spans="1:20" ht="15.75" x14ac:dyDescent="0.25">
      <c r="A2488" s="110">
        <v>40</v>
      </c>
      <c r="B2488" s="110" t="s">
        <v>3573</v>
      </c>
      <c r="C2488" s="113" t="s">
        <v>3526</v>
      </c>
      <c r="D2488" s="182" t="s">
        <v>3504</v>
      </c>
      <c r="E2488" s="213">
        <v>230000</v>
      </c>
      <c r="F2488" s="112"/>
      <c r="G2488" s="125"/>
      <c r="H2488" s="125"/>
      <c r="I2488" s="125"/>
      <c r="J2488" s="126"/>
      <c r="K2488" s="126"/>
      <c r="L2488" s="137"/>
      <c r="M2488" s="137"/>
      <c r="N2488" s="126"/>
      <c r="O2488" s="125"/>
      <c r="P2488" s="125"/>
      <c r="Q2488" s="137"/>
      <c r="R2488" s="137"/>
      <c r="S2488" s="137"/>
      <c r="T2488" s="137"/>
    </row>
    <row r="2489" spans="1:20" ht="15.75" x14ac:dyDescent="0.25">
      <c r="A2489" s="110">
        <v>41</v>
      </c>
      <c r="B2489" s="110" t="s">
        <v>3574</v>
      </c>
      <c r="C2489" s="113" t="s">
        <v>3527</v>
      </c>
      <c r="D2489" s="182" t="s">
        <v>3503</v>
      </c>
      <c r="E2489" s="213">
        <v>560000</v>
      </c>
      <c r="F2489" s="112"/>
      <c r="G2489" s="125"/>
      <c r="H2489" s="125"/>
      <c r="I2489" s="125"/>
      <c r="J2489" s="126"/>
      <c r="K2489" s="126"/>
      <c r="L2489" s="137"/>
      <c r="M2489" s="137"/>
      <c r="N2489" s="126"/>
      <c r="O2489" s="125"/>
      <c r="P2489" s="125"/>
      <c r="Q2489" s="137"/>
      <c r="R2489" s="137"/>
      <c r="S2489" s="137"/>
      <c r="T2489" s="137"/>
    </row>
    <row r="2490" spans="1:20" ht="15.75" x14ac:dyDescent="0.25">
      <c r="A2490" s="110">
        <v>42</v>
      </c>
      <c r="B2490" s="110" t="s">
        <v>3575</v>
      </c>
      <c r="C2490" s="113" t="s">
        <v>3528</v>
      </c>
      <c r="D2490" s="182" t="s">
        <v>3503</v>
      </c>
      <c r="E2490" s="213">
        <v>560000</v>
      </c>
      <c r="F2490" s="112"/>
      <c r="G2490" s="125"/>
      <c r="H2490" s="125"/>
      <c r="I2490" s="125"/>
      <c r="J2490" s="126"/>
      <c r="K2490" s="126"/>
      <c r="L2490" s="137"/>
      <c r="M2490" s="137"/>
      <c r="N2490" s="126"/>
      <c r="O2490" s="125"/>
      <c r="P2490" s="125"/>
      <c r="Q2490" s="137"/>
      <c r="R2490" s="137"/>
      <c r="S2490" s="137"/>
      <c r="T2490" s="137"/>
    </row>
    <row r="2491" spans="1:20" ht="15.75" x14ac:dyDescent="0.25">
      <c r="A2491" s="110">
        <v>43</v>
      </c>
      <c r="B2491" s="110" t="s">
        <v>3576</v>
      </c>
      <c r="C2491" s="113" t="s">
        <v>3528</v>
      </c>
      <c r="D2491" s="182" t="s">
        <v>3504</v>
      </c>
      <c r="E2491" s="213">
        <v>230000</v>
      </c>
      <c r="F2491" s="112"/>
      <c r="G2491" s="125"/>
      <c r="H2491" s="125"/>
      <c r="I2491" s="125"/>
      <c r="J2491" s="126"/>
      <c r="K2491" s="126"/>
      <c r="L2491" s="137"/>
      <c r="M2491" s="137"/>
      <c r="N2491" s="126"/>
      <c r="O2491" s="125"/>
      <c r="P2491" s="125"/>
      <c r="Q2491" s="137"/>
      <c r="R2491" s="137"/>
      <c r="S2491" s="137"/>
      <c r="T2491" s="137"/>
    </row>
    <row r="2492" spans="1:20" ht="15.75" x14ac:dyDescent="0.25">
      <c r="A2492" s="110">
        <v>44</v>
      </c>
      <c r="B2492" s="110" t="s">
        <v>3577</v>
      </c>
      <c r="C2492" s="113" t="s">
        <v>3529</v>
      </c>
      <c r="D2492" s="182" t="s">
        <v>3504</v>
      </c>
      <c r="E2492" s="213">
        <v>230000</v>
      </c>
      <c r="F2492" s="112"/>
      <c r="G2492" s="125"/>
      <c r="H2492" s="125"/>
      <c r="I2492" s="125"/>
      <c r="J2492" s="126"/>
      <c r="K2492" s="126"/>
      <c r="L2492" s="137"/>
      <c r="M2492" s="137"/>
      <c r="N2492" s="126"/>
      <c r="O2492" s="125"/>
      <c r="P2492" s="125"/>
      <c r="Q2492" s="137"/>
      <c r="R2492" s="137"/>
      <c r="S2492" s="137"/>
      <c r="T2492" s="137"/>
    </row>
    <row r="2493" spans="1:20" ht="15.75" x14ac:dyDescent="0.25">
      <c r="A2493" s="110">
        <v>45</v>
      </c>
      <c r="B2493" s="110" t="s">
        <v>3578</v>
      </c>
      <c r="C2493" s="113" t="s">
        <v>3529</v>
      </c>
      <c r="D2493" s="182" t="s">
        <v>3503</v>
      </c>
      <c r="E2493" s="213">
        <v>560000</v>
      </c>
      <c r="F2493" s="112"/>
      <c r="G2493" s="125"/>
      <c r="H2493" s="125"/>
      <c r="I2493" s="125"/>
      <c r="J2493" s="126"/>
      <c r="K2493" s="126"/>
      <c r="L2493" s="137"/>
      <c r="M2493" s="137"/>
      <c r="N2493" s="126"/>
      <c r="O2493" s="125"/>
      <c r="P2493" s="125"/>
      <c r="Q2493" s="137"/>
      <c r="R2493" s="137"/>
      <c r="S2493" s="137"/>
      <c r="T2493" s="137"/>
    </row>
    <row r="2494" spans="1:20" ht="15.75" x14ac:dyDescent="0.25">
      <c r="A2494" s="110">
        <v>46</v>
      </c>
      <c r="B2494" s="110" t="s">
        <v>3579</v>
      </c>
      <c r="C2494" s="113" t="s">
        <v>3530</v>
      </c>
      <c r="D2494" s="182" t="s">
        <v>3503</v>
      </c>
      <c r="E2494" s="213">
        <v>560000</v>
      </c>
      <c r="F2494" s="112"/>
      <c r="G2494" s="125"/>
      <c r="H2494" s="125"/>
      <c r="I2494" s="125"/>
      <c r="J2494" s="126"/>
      <c r="K2494" s="126"/>
      <c r="L2494" s="137"/>
      <c r="M2494" s="137"/>
      <c r="N2494" s="126"/>
      <c r="O2494" s="125"/>
      <c r="P2494" s="125"/>
      <c r="Q2494" s="137"/>
      <c r="R2494" s="137"/>
      <c r="S2494" s="137"/>
      <c r="T2494" s="137"/>
    </row>
    <row r="2495" spans="1:20" ht="15.75" x14ac:dyDescent="0.25">
      <c r="A2495" s="110">
        <v>47</v>
      </c>
      <c r="B2495" s="110" t="s">
        <v>3580</v>
      </c>
      <c r="C2495" s="113" t="s">
        <v>3530</v>
      </c>
      <c r="D2495" s="182" t="s">
        <v>3504</v>
      </c>
      <c r="E2495" s="213">
        <v>230000</v>
      </c>
      <c r="F2495" s="112"/>
      <c r="G2495" s="125"/>
      <c r="H2495" s="125"/>
      <c r="I2495" s="125"/>
      <c r="J2495" s="126"/>
      <c r="K2495" s="126"/>
      <c r="L2495" s="137"/>
      <c r="M2495" s="137"/>
      <c r="N2495" s="126"/>
      <c r="O2495" s="125"/>
      <c r="P2495" s="125"/>
      <c r="Q2495" s="137"/>
      <c r="R2495" s="137"/>
      <c r="S2495" s="137"/>
      <c r="T2495" s="137"/>
    </row>
    <row r="2496" spans="1:20" ht="15.75" x14ac:dyDescent="0.25">
      <c r="A2496" s="110">
        <v>48</v>
      </c>
      <c r="B2496" s="110" t="s">
        <v>3581</v>
      </c>
      <c r="C2496" s="113" t="s">
        <v>3531</v>
      </c>
      <c r="D2496" s="182" t="s">
        <v>3504</v>
      </c>
      <c r="E2496" s="213">
        <v>230000</v>
      </c>
      <c r="F2496" s="112"/>
      <c r="G2496" s="125"/>
      <c r="H2496" s="125"/>
      <c r="I2496" s="125"/>
      <c r="J2496" s="126"/>
      <c r="K2496" s="126"/>
      <c r="L2496" s="137"/>
      <c r="M2496" s="137"/>
      <c r="N2496" s="126"/>
      <c r="O2496" s="125"/>
      <c r="P2496" s="125"/>
      <c r="Q2496" s="137"/>
      <c r="R2496" s="137"/>
      <c r="S2496" s="137"/>
      <c r="T2496" s="137"/>
    </row>
    <row r="2497" spans="1:20" ht="15.75" x14ac:dyDescent="0.25">
      <c r="A2497" s="110">
        <v>49</v>
      </c>
      <c r="B2497" s="110" t="s">
        <v>3582</v>
      </c>
      <c r="C2497" s="113" t="s">
        <v>3531</v>
      </c>
      <c r="D2497" s="182" t="s">
        <v>3503</v>
      </c>
      <c r="E2497" s="213">
        <v>560000</v>
      </c>
      <c r="F2497" s="112"/>
      <c r="G2497" s="125"/>
      <c r="H2497" s="125"/>
      <c r="I2497" s="125"/>
      <c r="J2497" s="126"/>
      <c r="K2497" s="126"/>
      <c r="L2497" s="137"/>
      <c r="M2497" s="137"/>
      <c r="N2497" s="126"/>
      <c r="O2497" s="125"/>
      <c r="P2497" s="125"/>
      <c r="Q2497" s="137"/>
      <c r="R2497" s="137"/>
      <c r="S2497" s="137"/>
      <c r="T2497" s="137"/>
    </row>
    <row r="2498" spans="1:20" ht="15.75" x14ac:dyDescent="0.25">
      <c r="A2498" s="110">
        <v>50</v>
      </c>
      <c r="B2498" s="110" t="s">
        <v>3583</v>
      </c>
      <c r="C2498" s="113" t="s">
        <v>3532</v>
      </c>
      <c r="D2498" s="182" t="s">
        <v>3503</v>
      </c>
      <c r="E2498" s="213">
        <v>560000</v>
      </c>
      <c r="F2498" s="112"/>
      <c r="G2498" s="125"/>
      <c r="H2498" s="125"/>
      <c r="I2498" s="125"/>
      <c r="J2498" s="126"/>
      <c r="K2498" s="126"/>
      <c r="L2498" s="137"/>
      <c r="M2498" s="137"/>
      <c r="N2498" s="126"/>
      <c r="O2498" s="125"/>
      <c r="P2498" s="125"/>
      <c r="Q2498" s="137"/>
      <c r="R2498" s="137"/>
      <c r="S2498" s="137"/>
      <c r="T2498" s="137"/>
    </row>
    <row r="2499" spans="1:20" ht="15.75" x14ac:dyDescent="0.25">
      <c r="A2499" s="110">
        <v>51</v>
      </c>
      <c r="B2499" s="110" t="s">
        <v>3584</v>
      </c>
      <c r="C2499" s="113" t="s">
        <v>3532</v>
      </c>
      <c r="D2499" s="182" t="s">
        <v>3504</v>
      </c>
      <c r="E2499" s="213">
        <v>230000</v>
      </c>
      <c r="F2499" s="112"/>
      <c r="G2499" s="125"/>
      <c r="H2499" s="125"/>
      <c r="I2499" s="125"/>
      <c r="J2499" s="126"/>
      <c r="K2499" s="126"/>
      <c r="L2499" s="137"/>
      <c r="M2499" s="137"/>
      <c r="N2499" s="126"/>
      <c r="O2499" s="125"/>
      <c r="P2499" s="125"/>
      <c r="Q2499" s="137"/>
      <c r="R2499" s="137"/>
      <c r="S2499" s="137"/>
      <c r="T2499" s="137"/>
    </row>
    <row r="2500" spans="1:20" ht="15.75" x14ac:dyDescent="0.25">
      <c r="A2500" s="110">
        <v>52</v>
      </c>
      <c r="B2500" s="110" t="s">
        <v>3585</v>
      </c>
      <c r="C2500" s="113" t="s">
        <v>3533</v>
      </c>
      <c r="D2500" s="182" t="s">
        <v>3504</v>
      </c>
      <c r="E2500" s="213">
        <v>230000</v>
      </c>
      <c r="F2500" s="112"/>
      <c r="G2500" s="125"/>
      <c r="H2500" s="125"/>
      <c r="I2500" s="125"/>
      <c r="J2500" s="126"/>
      <c r="K2500" s="126"/>
      <c r="L2500" s="137"/>
      <c r="M2500" s="137"/>
      <c r="N2500" s="126"/>
      <c r="O2500" s="125"/>
      <c r="P2500" s="125"/>
      <c r="Q2500" s="137"/>
      <c r="R2500" s="137"/>
      <c r="S2500" s="137"/>
      <c r="T2500" s="137"/>
    </row>
    <row r="2501" spans="1:20" ht="15.75" x14ac:dyDescent="0.25">
      <c r="A2501" s="110">
        <v>53</v>
      </c>
      <c r="B2501" s="110" t="s">
        <v>3586</v>
      </c>
      <c r="C2501" s="113" t="s">
        <v>3533</v>
      </c>
      <c r="D2501" s="182" t="s">
        <v>3503</v>
      </c>
      <c r="E2501" s="213">
        <v>560000</v>
      </c>
      <c r="F2501" s="112"/>
      <c r="G2501" s="125"/>
      <c r="H2501" s="125"/>
      <c r="I2501" s="125"/>
      <c r="J2501" s="126"/>
      <c r="K2501" s="126"/>
      <c r="L2501" s="137"/>
      <c r="M2501" s="137"/>
      <c r="N2501" s="126"/>
      <c r="O2501" s="125"/>
      <c r="P2501" s="125"/>
      <c r="Q2501" s="137"/>
      <c r="R2501" s="137"/>
      <c r="S2501" s="137"/>
      <c r="T2501" s="137"/>
    </row>
    <row r="2502" spans="1:20" ht="26.25" x14ac:dyDescent="0.25">
      <c r="A2502" s="110">
        <v>54</v>
      </c>
      <c r="B2502" s="110" t="s">
        <v>3591</v>
      </c>
      <c r="C2502" s="187" t="s">
        <v>3592</v>
      </c>
      <c r="D2502" s="182" t="s">
        <v>3513</v>
      </c>
      <c r="E2502" s="213">
        <v>640000</v>
      </c>
      <c r="F2502" s="188" t="s">
        <v>3647</v>
      </c>
      <c r="G2502" s="125"/>
      <c r="H2502" s="125"/>
      <c r="I2502" s="125"/>
      <c r="J2502" s="126"/>
      <c r="K2502" s="126"/>
      <c r="L2502" s="137"/>
      <c r="M2502" s="137"/>
      <c r="N2502" s="126"/>
      <c r="O2502" s="125"/>
      <c r="P2502" s="125"/>
      <c r="Q2502" s="137"/>
      <c r="R2502" s="137"/>
      <c r="S2502" s="137"/>
      <c r="T2502" s="137"/>
    </row>
    <row r="2503" spans="1:20" ht="30" x14ac:dyDescent="0.25">
      <c r="A2503" s="110">
        <v>55</v>
      </c>
      <c r="B2503" s="110" t="s">
        <v>3610</v>
      </c>
      <c r="C2503" s="187" t="s">
        <v>3594</v>
      </c>
      <c r="D2503" s="182" t="s">
        <v>3503</v>
      </c>
      <c r="E2503" s="213">
        <v>560000</v>
      </c>
      <c r="F2503" s="112"/>
      <c r="G2503" s="125"/>
      <c r="H2503" s="125"/>
      <c r="I2503" s="125"/>
      <c r="J2503" s="126"/>
      <c r="K2503" s="126"/>
      <c r="L2503" s="137"/>
      <c r="M2503" s="137"/>
      <c r="N2503" s="126"/>
      <c r="O2503" s="125"/>
      <c r="P2503" s="125"/>
      <c r="Q2503" s="137"/>
      <c r="R2503" s="137"/>
      <c r="S2503" s="137"/>
      <c r="T2503" s="137"/>
    </row>
    <row r="2504" spans="1:20" ht="30" x14ac:dyDescent="0.25">
      <c r="A2504" s="110">
        <v>56</v>
      </c>
      <c r="B2504" s="110" t="s">
        <v>3611</v>
      </c>
      <c r="C2504" s="187" t="s">
        <v>3594</v>
      </c>
      <c r="D2504" s="165" t="s">
        <v>3504</v>
      </c>
      <c r="E2504" s="213">
        <v>230000</v>
      </c>
      <c r="F2504" s="112"/>
      <c r="G2504" s="125"/>
      <c r="H2504" s="125"/>
      <c r="I2504" s="125"/>
      <c r="J2504" s="126"/>
      <c r="K2504" s="126"/>
      <c r="L2504" s="137"/>
      <c r="M2504" s="137"/>
      <c r="N2504" s="126"/>
      <c r="O2504" s="125"/>
      <c r="P2504" s="125"/>
      <c r="Q2504" s="137"/>
      <c r="R2504" s="137"/>
      <c r="S2504" s="137"/>
      <c r="T2504" s="137"/>
    </row>
    <row r="2505" spans="1:20" ht="15.75" x14ac:dyDescent="0.25">
      <c r="A2505" s="110">
        <v>57</v>
      </c>
      <c r="B2505" s="110" t="s">
        <v>3612</v>
      </c>
      <c r="C2505" s="119" t="s">
        <v>3595</v>
      </c>
      <c r="D2505" s="165" t="s">
        <v>3504</v>
      </c>
      <c r="E2505" s="213">
        <v>230000</v>
      </c>
      <c r="F2505" s="112"/>
      <c r="G2505" s="125"/>
      <c r="H2505" s="125"/>
      <c r="I2505" s="125"/>
      <c r="J2505" s="126"/>
      <c r="K2505" s="126"/>
      <c r="L2505" s="137"/>
      <c r="M2505" s="137"/>
      <c r="N2505" s="126"/>
      <c r="O2505" s="125"/>
      <c r="P2505" s="125"/>
      <c r="Q2505" s="137"/>
      <c r="R2505" s="137"/>
      <c r="S2505" s="137"/>
      <c r="T2505" s="137"/>
    </row>
    <row r="2506" spans="1:20" ht="15.75" x14ac:dyDescent="0.25">
      <c r="A2506" s="110">
        <v>58</v>
      </c>
      <c r="B2506" s="110" t="s">
        <v>3613</v>
      </c>
      <c r="C2506" s="119" t="s">
        <v>3595</v>
      </c>
      <c r="D2506" s="182" t="s">
        <v>3607</v>
      </c>
      <c r="E2506" s="213">
        <v>560000</v>
      </c>
      <c r="F2506" s="112"/>
      <c r="G2506" s="125"/>
      <c r="H2506" s="125"/>
      <c r="I2506" s="125"/>
      <c r="J2506" s="126"/>
      <c r="K2506" s="126"/>
      <c r="L2506" s="137"/>
      <c r="M2506" s="137"/>
      <c r="N2506" s="126"/>
      <c r="O2506" s="125"/>
      <c r="P2506" s="125"/>
      <c r="Q2506" s="137"/>
      <c r="R2506" s="137"/>
      <c r="S2506" s="137"/>
      <c r="T2506" s="137"/>
    </row>
    <row r="2507" spans="1:20" ht="15.75" x14ac:dyDescent="0.25">
      <c r="A2507" s="110">
        <v>59</v>
      </c>
      <c r="B2507" s="110" t="s">
        <v>3614</v>
      </c>
      <c r="C2507" s="113" t="s">
        <v>3596</v>
      </c>
      <c r="D2507" s="182" t="s">
        <v>3607</v>
      </c>
      <c r="E2507" s="213">
        <v>560000</v>
      </c>
      <c r="F2507" s="112"/>
      <c r="G2507" s="125"/>
      <c r="H2507" s="125"/>
      <c r="I2507" s="125"/>
      <c r="J2507" s="126"/>
      <c r="K2507" s="126"/>
      <c r="L2507" s="137"/>
      <c r="M2507" s="137"/>
      <c r="N2507" s="126"/>
      <c r="O2507" s="125"/>
      <c r="P2507" s="125"/>
      <c r="Q2507" s="137"/>
      <c r="R2507" s="137"/>
      <c r="S2507" s="137"/>
      <c r="T2507" s="137"/>
    </row>
    <row r="2508" spans="1:20" ht="15.75" x14ac:dyDescent="0.25">
      <c r="A2508" s="110">
        <v>60</v>
      </c>
      <c r="B2508" s="110" t="s">
        <v>3615</v>
      </c>
      <c r="C2508" s="113" t="s">
        <v>3596</v>
      </c>
      <c r="D2508" s="165" t="s">
        <v>3504</v>
      </c>
      <c r="E2508" s="213">
        <v>230000</v>
      </c>
      <c r="F2508" s="112"/>
      <c r="G2508" s="125"/>
      <c r="H2508" s="125"/>
      <c r="I2508" s="125"/>
      <c r="J2508" s="126"/>
      <c r="K2508" s="126"/>
      <c r="L2508" s="137"/>
      <c r="M2508" s="137"/>
      <c r="N2508" s="126"/>
      <c r="O2508" s="125"/>
      <c r="P2508" s="125"/>
      <c r="Q2508" s="137"/>
      <c r="R2508" s="137"/>
      <c r="S2508" s="137"/>
      <c r="T2508" s="137"/>
    </row>
    <row r="2509" spans="1:20" ht="15.75" x14ac:dyDescent="0.25">
      <c r="A2509" s="110">
        <v>61</v>
      </c>
      <c r="B2509" s="110" t="s">
        <v>3616</v>
      </c>
      <c r="C2509" s="113" t="s">
        <v>3597</v>
      </c>
      <c r="D2509" s="165" t="s">
        <v>3504</v>
      </c>
      <c r="E2509" s="213">
        <v>230000</v>
      </c>
      <c r="F2509" s="112"/>
      <c r="G2509" s="125"/>
      <c r="H2509" s="125"/>
      <c r="I2509" s="125"/>
      <c r="J2509" s="126"/>
      <c r="K2509" s="126"/>
      <c r="L2509" s="137"/>
      <c r="M2509" s="137"/>
      <c r="N2509" s="126"/>
      <c r="O2509" s="125"/>
      <c r="P2509" s="125"/>
      <c r="Q2509" s="137"/>
      <c r="R2509" s="137"/>
      <c r="S2509" s="137"/>
      <c r="T2509" s="137"/>
    </row>
    <row r="2510" spans="1:20" ht="15.75" x14ac:dyDescent="0.25">
      <c r="A2510" s="110">
        <v>62</v>
      </c>
      <c r="B2510" s="110" t="s">
        <v>3617</v>
      </c>
      <c r="C2510" s="113" t="s">
        <v>3597</v>
      </c>
      <c r="D2510" s="182" t="s">
        <v>3607</v>
      </c>
      <c r="E2510" s="213">
        <v>560000</v>
      </c>
      <c r="F2510" s="112"/>
      <c r="G2510" s="125"/>
      <c r="H2510" s="125"/>
      <c r="I2510" s="125"/>
      <c r="J2510" s="126"/>
      <c r="K2510" s="126"/>
      <c r="L2510" s="137"/>
      <c r="M2510" s="137"/>
      <c r="N2510" s="126"/>
      <c r="O2510" s="125"/>
      <c r="P2510" s="125"/>
      <c r="Q2510" s="137"/>
      <c r="R2510" s="137"/>
      <c r="S2510" s="137"/>
      <c r="T2510" s="137"/>
    </row>
    <row r="2511" spans="1:20" ht="15.75" x14ac:dyDescent="0.25">
      <c r="A2511" s="110">
        <v>63</v>
      </c>
      <c r="B2511" s="110" t="s">
        <v>3618</v>
      </c>
      <c r="C2511" s="113" t="s">
        <v>3524</v>
      </c>
      <c r="D2511" s="165" t="s">
        <v>3608</v>
      </c>
      <c r="E2511" s="213">
        <v>20000</v>
      </c>
      <c r="F2511" s="112"/>
      <c r="G2511" s="125"/>
      <c r="H2511" s="125"/>
      <c r="I2511" s="125"/>
      <c r="J2511" s="126"/>
      <c r="K2511" s="126"/>
      <c r="L2511" s="137"/>
      <c r="M2511" s="137"/>
      <c r="N2511" s="126"/>
      <c r="O2511" s="125"/>
      <c r="P2511" s="125"/>
      <c r="Q2511" s="137"/>
      <c r="R2511" s="137"/>
      <c r="S2511" s="137"/>
      <c r="T2511" s="137"/>
    </row>
    <row r="2512" spans="1:20" ht="15.75" x14ac:dyDescent="0.25">
      <c r="A2512" s="110">
        <v>64</v>
      </c>
      <c r="B2512" s="110" t="s">
        <v>3619</v>
      </c>
      <c r="C2512" s="113" t="s">
        <v>3593</v>
      </c>
      <c r="D2512" s="165" t="s">
        <v>3608</v>
      </c>
      <c r="E2512" s="213">
        <v>20000</v>
      </c>
      <c r="F2512" s="112"/>
      <c r="G2512" s="125"/>
      <c r="H2512" s="125"/>
      <c r="I2512" s="125"/>
      <c r="J2512" s="126"/>
      <c r="K2512" s="126"/>
      <c r="L2512" s="137"/>
      <c r="M2512" s="137"/>
      <c r="N2512" s="126"/>
      <c r="O2512" s="125"/>
      <c r="P2512" s="125"/>
      <c r="Q2512" s="137"/>
      <c r="R2512" s="137"/>
      <c r="S2512" s="137"/>
      <c r="T2512" s="137"/>
    </row>
    <row r="2513" spans="1:20" ht="15.75" x14ac:dyDescent="0.25">
      <c r="A2513" s="110">
        <v>65</v>
      </c>
      <c r="B2513" s="110" t="s">
        <v>3620</v>
      </c>
      <c r="C2513" s="113" t="s">
        <v>3598</v>
      </c>
      <c r="D2513" s="165" t="s">
        <v>1848</v>
      </c>
      <c r="E2513" s="213"/>
      <c r="F2513" s="112" t="s">
        <v>15</v>
      </c>
      <c r="G2513" s="125"/>
      <c r="H2513" s="125"/>
      <c r="I2513" s="125"/>
      <c r="J2513" s="126"/>
      <c r="K2513" s="126"/>
      <c r="L2513" s="137"/>
      <c r="M2513" s="137"/>
      <c r="N2513" s="126"/>
      <c r="O2513" s="125"/>
      <c r="P2513" s="125"/>
      <c r="Q2513" s="137"/>
      <c r="R2513" s="137"/>
      <c r="S2513" s="137"/>
      <c r="T2513" s="137"/>
    </row>
    <row r="2514" spans="1:20" ht="15.75" x14ac:dyDescent="0.25">
      <c r="A2514" s="110">
        <v>66</v>
      </c>
      <c r="B2514" s="110" t="s">
        <v>3621</v>
      </c>
      <c r="C2514" s="113" t="s">
        <v>3599</v>
      </c>
      <c r="D2514" s="165" t="s">
        <v>3609</v>
      </c>
      <c r="E2514" s="213"/>
      <c r="F2514" s="112" t="s">
        <v>15</v>
      </c>
      <c r="G2514" s="125"/>
      <c r="H2514" s="125"/>
      <c r="I2514" s="125"/>
      <c r="J2514" s="126"/>
      <c r="K2514" s="126"/>
      <c r="L2514" s="137"/>
      <c r="M2514" s="137"/>
      <c r="N2514" s="126"/>
      <c r="O2514" s="125"/>
      <c r="P2514" s="125"/>
      <c r="Q2514" s="137"/>
      <c r="R2514" s="137"/>
      <c r="S2514" s="137"/>
      <c r="T2514" s="137"/>
    </row>
    <row r="2515" spans="1:20" ht="15.75" x14ac:dyDescent="0.25">
      <c r="A2515" s="110">
        <v>67</v>
      </c>
      <c r="B2515" s="110" t="s">
        <v>3622</v>
      </c>
      <c r="C2515" s="113" t="s">
        <v>3600</v>
      </c>
      <c r="D2515" s="182" t="s">
        <v>3607</v>
      </c>
      <c r="E2515" s="213">
        <v>560000</v>
      </c>
      <c r="F2515" s="112"/>
      <c r="G2515" s="125"/>
      <c r="H2515" s="125"/>
      <c r="I2515" s="125"/>
      <c r="J2515" s="126"/>
      <c r="K2515" s="126"/>
      <c r="L2515" s="137"/>
      <c r="M2515" s="137"/>
      <c r="N2515" s="126"/>
      <c r="O2515" s="125"/>
      <c r="P2515" s="125"/>
      <c r="Q2515" s="137"/>
      <c r="R2515" s="137"/>
      <c r="S2515" s="137"/>
      <c r="T2515" s="137"/>
    </row>
    <row r="2516" spans="1:20" ht="15.75" x14ac:dyDescent="0.25">
      <c r="A2516" s="110">
        <v>68</v>
      </c>
      <c r="B2516" s="110" t="s">
        <v>3623</v>
      </c>
      <c r="C2516" s="113" t="s">
        <v>3600</v>
      </c>
      <c r="D2516" s="165" t="s">
        <v>3504</v>
      </c>
      <c r="E2516" s="213">
        <v>230000</v>
      </c>
      <c r="F2516" s="112"/>
      <c r="G2516" s="125"/>
      <c r="H2516" s="125"/>
      <c r="I2516" s="125"/>
      <c r="J2516" s="126"/>
      <c r="K2516" s="126"/>
      <c r="L2516" s="137"/>
      <c r="M2516" s="137"/>
      <c r="N2516" s="126"/>
      <c r="O2516" s="125"/>
      <c r="P2516" s="125"/>
      <c r="Q2516" s="137"/>
      <c r="R2516" s="137"/>
      <c r="S2516" s="137"/>
      <c r="T2516" s="137"/>
    </row>
    <row r="2517" spans="1:20" ht="15.75" x14ac:dyDescent="0.25">
      <c r="A2517" s="110">
        <v>69</v>
      </c>
      <c r="B2517" s="110" t="s">
        <v>3624</v>
      </c>
      <c r="C2517" s="113" t="s">
        <v>3601</v>
      </c>
      <c r="D2517" s="182" t="s">
        <v>3607</v>
      </c>
      <c r="E2517" s="213">
        <v>560000</v>
      </c>
      <c r="F2517" s="112"/>
      <c r="G2517" s="125"/>
      <c r="H2517" s="125"/>
      <c r="I2517" s="125"/>
      <c r="J2517" s="126"/>
      <c r="K2517" s="126"/>
      <c r="L2517" s="137"/>
      <c r="M2517" s="137"/>
      <c r="N2517" s="126"/>
      <c r="O2517" s="125"/>
      <c r="P2517" s="125"/>
      <c r="Q2517" s="137"/>
      <c r="R2517" s="137"/>
      <c r="S2517" s="137"/>
      <c r="T2517" s="137"/>
    </row>
    <row r="2518" spans="1:20" ht="15.75" x14ac:dyDescent="0.25">
      <c r="A2518" s="110">
        <v>70</v>
      </c>
      <c r="B2518" s="110" t="s">
        <v>3625</v>
      </c>
      <c r="C2518" s="113" t="s">
        <v>3601</v>
      </c>
      <c r="D2518" s="165" t="s">
        <v>3504</v>
      </c>
      <c r="E2518" s="213">
        <v>230000</v>
      </c>
      <c r="F2518" s="112"/>
      <c r="G2518" s="125"/>
      <c r="H2518" s="125"/>
      <c r="I2518" s="125"/>
      <c r="J2518" s="126"/>
      <c r="K2518" s="126"/>
      <c r="L2518" s="137"/>
      <c r="M2518" s="137"/>
      <c r="N2518" s="126"/>
      <c r="O2518" s="125"/>
      <c r="P2518" s="125"/>
      <c r="Q2518" s="137"/>
      <c r="R2518" s="137"/>
      <c r="S2518" s="137"/>
      <c r="T2518" s="137"/>
    </row>
    <row r="2519" spans="1:20" ht="15.75" x14ac:dyDescent="0.25">
      <c r="A2519" s="110">
        <v>71</v>
      </c>
      <c r="B2519" s="110" t="s">
        <v>3626</v>
      </c>
      <c r="C2519" s="113" t="s">
        <v>3602</v>
      </c>
      <c r="D2519" s="170" t="s">
        <v>3643</v>
      </c>
      <c r="E2519" s="213">
        <v>935000</v>
      </c>
      <c r="F2519" s="112"/>
      <c r="G2519" s="125"/>
      <c r="H2519" s="125"/>
      <c r="I2519" s="125"/>
      <c r="J2519" s="126"/>
      <c r="K2519" s="126"/>
      <c r="L2519" s="137"/>
      <c r="M2519" s="137"/>
      <c r="N2519" s="126"/>
      <c r="O2519" s="125"/>
      <c r="P2519" s="125"/>
      <c r="Q2519" s="137"/>
      <c r="R2519" s="137"/>
      <c r="S2519" s="137"/>
      <c r="T2519" s="137"/>
    </row>
    <row r="2520" spans="1:20" ht="15.75" x14ac:dyDescent="0.25">
      <c r="A2520" s="110">
        <v>72</v>
      </c>
      <c r="B2520" s="110" t="s">
        <v>3627</v>
      </c>
      <c r="C2520" s="113" t="s">
        <v>3603</v>
      </c>
      <c r="D2520" s="179" t="s">
        <v>2575</v>
      </c>
      <c r="E2520" s="213">
        <v>400000</v>
      </c>
      <c r="F2520" s="112"/>
      <c r="G2520" s="125"/>
      <c r="H2520" s="125"/>
      <c r="I2520" s="125"/>
      <c r="J2520" s="126"/>
      <c r="K2520" s="126"/>
      <c r="L2520" s="137"/>
      <c r="M2520" s="137"/>
      <c r="N2520" s="126"/>
      <c r="O2520" s="125"/>
      <c r="P2520" s="125"/>
      <c r="Q2520" s="137"/>
      <c r="R2520" s="137"/>
      <c r="S2520" s="137"/>
      <c r="T2520" s="137"/>
    </row>
    <row r="2521" spans="1:20" ht="15.75" x14ac:dyDescent="0.25">
      <c r="A2521" s="110">
        <v>73</v>
      </c>
      <c r="B2521" s="110" t="s">
        <v>3628</v>
      </c>
      <c r="C2521" s="113" t="s">
        <v>3633</v>
      </c>
      <c r="D2521" s="179" t="s">
        <v>2575</v>
      </c>
      <c r="E2521" s="213">
        <v>400000</v>
      </c>
      <c r="F2521" s="112"/>
      <c r="G2521" s="125"/>
      <c r="H2521" s="125"/>
      <c r="I2521" s="125"/>
      <c r="J2521" s="126"/>
      <c r="K2521" s="126"/>
      <c r="L2521" s="137"/>
      <c r="M2521" s="137"/>
      <c r="N2521" s="126"/>
      <c r="O2521" s="125"/>
      <c r="P2521" s="125"/>
      <c r="Q2521" s="137"/>
      <c r="R2521" s="137"/>
      <c r="S2521" s="137"/>
      <c r="T2521" s="137"/>
    </row>
    <row r="2522" spans="1:20" ht="15.75" x14ac:dyDescent="0.25">
      <c r="A2522" s="110">
        <v>74</v>
      </c>
      <c r="B2522" s="110" t="s">
        <v>3629</v>
      </c>
      <c r="C2522" s="113" t="s">
        <v>3604</v>
      </c>
      <c r="D2522" s="179" t="s">
        <v>2575</v>
      </c>
      <c r="E2522" s="213">
        <v>400000</v>
      </c>
      <c r="F2522" s="112"/>
      <c r="G2522" s="125"/>
      <c r="H2522" s="125"/>
      <c r="I2522" s="125"/>
      <c r="J2522" s="126"/>
      <c r="K2522" s="126"/>
      <c r="L2522" s="137"/>
      <c r="M2522" s="137"/>
      <c r="N2522" s="126"/>
      <c r="O2522" s="125"/>
      <c r="P2522" s="125"/>
      <c r="Q2522" s="137"/>
      <c r="R2522" s="137"/>
      <c r="S2522" s="137"/>
      <c r="T2522" s="137"/>
    </row>
    <row r="2523" spans="1:20" ht="15.75" x14ac:dyDescent="0.25">
      <c r="A2523" s="110">
        <v>75</v>
      </c>
      <c r="B2523" s="110" t="s">
        <v>3630</v>
      </c>
      <c r="C2523" s="113" t="s">
        <v>3605</v>
      </c>
      <c r="D2523" s="182" t="s">
        <v>3607</v>
      </c>
      <c r="E2523" s="213">
        <v>560000</v>
      </c>
      <c r="F2523" s="112"/>
      <c r="G2523" s="125"/>
      <c r="H2523" s="125"/>
      <c r="I2523" s="125"/>
      <c r="J2523" s="126"/>
      <c r="K2523" s="126"/>
      <c r="L2523" s="137"/>
      <c r="M2523" s="137"/>
      <c r="N2523" s="126"/>
      <c r="O2523" s="125"/>
      <c r="P2523" s="125"/>
      <c r="Q2523" s="137"/>
      <c r="R2523" s="137"/>
      <c r="S2523" s="137"/>
      <c r="T2523" s="137"/>
    </row>
    <row r="2524" spans="1:20" ht="15.75" x14ac:dyDescent="0.25">
      <c r="A2524" s="110">
        <v>76</v>
      </c>
      <c r="B2524" s="110" t="s">
        <v>3631</v>
      </c>
      <c r="C2524" s="113" t="s">
        <v>3605</v>
      </c>
      <c r="D2524" s="165" t="s">
        <v>3504</v>
      </c>
      <c r="E2524" s="213">
        <v>230000</v>
      </c>
      <c r="F2524" s="112"/>
      <c r="G2524" s="125"/>
      <c r="H2524" s="125"/>
      <c r="I2524" s="125"/>
      <c r="J2524" s="126"/>
      <c r="K2524" s="126"/>
      <c r="L2524" s="137"/>
      <c r="M2524" s="137"/>
      <c r="N2524" s="126"/>
      <c r="O2524" s="125"/>
      <c r="P2524" s="125"/>
      <c r="Q2524" s="137"/>
      <c r="R2524" s="137"/>
      <c r="S2524" s="137"/>
      <c r="T2524" s="137"/>
    </row>
    <row r="2525" spans="1:20" ht="15.75" x14ac:dyDescent="0.25">
      <c r="A2525" s="110">
        <v>77</v>
      </c>
      <c r="B2525" s="110" t="s">
        <v>3632</v>
      </c>
      <c r="C2525" s="113" t="s">
        <v>3606</v>
      </c>
      <c r="D2525" s="182" t="s">
        <v>3607</v>
      </c>
      <c r="E2525" s="213">
        <v>560000</v>
      </c>
      <c r="F2525" s="112"/>
      <c r="G2525" s="125"/>
      <c r="H2525" s="125"/>
      <c r="I2525" s="125"/>
      <c r="J2525" s="126"/>
      <c r="K2525" s="126"/>
      <c r="L2525" s="137"/>
      <c r="M2525" s="137"/>
      <c r="N2525" s="126"/>
      <c r="O2525" s="125"/>
      <c r="P2525" s="125"/>
      <c r="Q2525" s="137"/>
      <c r="R2525" s="137"/>
      <c r="S2525" s="137"/>
      <c r="T2525" s="137"/>
    </row>
    <row r="2526" spans="1:20" ht="15.75" x14ac:dyDescent="0.25">
      <c r="A2526" s="110">
        <v>78</v>
      </c>
      <c r="B2526" s="110" t="s">
        <v>3634</v>
      </c>
      <c r="C2526" s="113" t="s">
        <v>3606</v>
      </c>
      <c r="D2526" s="165" t="s">
        <v>3504</v>
      </c>
      <c r="E2526" s="213">
        <v>230000</v>
      </c>
      <c r="F2526" s="112"/>
      <c r="G2526" s="125"/>
      <c r="H2526" s="125"/>
      <c r="I2526" s="125"/>
      <c r="J2526" s="126"/>
      <c r="K2526" s="126"/>
      <c r="L2526" s="137"/>
      <c r="M2526" s="137"/>
      <c r="N2526" s="126"/>
      <c r="O2526" s="125"/>
      <c r="P2526" s="125"/>
      <c r="Q2526" s="137"/>
      <c r="R2526" s="137"/>
      <c r="S2526" s="137"/>
      <c r="T2526" s="137"/>
    </row>
    <row r="2527" spans="1:20" ht="15.75" x14ac:dyDescent="0.25">
      <c r="A2527" s="110">
        <v>79</v>
      </c>
      <c r="B2527" s="110" t="s">
        <v>3635</v>
      </c>
      <c r="C2527" s="113" t="s">
        <v>3641</v>
      </c>
      <c r="D2527" s="182" t="s">
        <v>3503</v>
      </c>
      <c r="E2527" s="213">
        <v>560000</v>
      </c>
      <c r="F2527" s="112"/>
      <c r="G2527" s="125"/>
      <c r="H2527" s="125"/>
      <c r="I2527" s="125"/>
      <c r="J2527" s="126"/>
      <c r="K2527" s="126"/>
      <c r="L2527" s="137"/>
      <c r="M2527" s="137"/>
      <c r="N2527" s="126"/>
      <c r="O2527" s="125"/>
      <c r="P2527" s="125"/>
      <c r="Q2527" s="137"/>
      <c r="R2527" s="137"/>
      <c r="S2527" s="137"/>
      <c r="T2527" s="137"/>
    </row>
    <row r="2528" spans="1:20" ht="15.75" x14ac:dyDescent="0.25">
      <c r="A2528" s="110">
        <v>80</v>
      </c>
      <c r="B2528" s="110" t="s">
        <v>3636</v>
      </c>
      <c r="C2528" s="113" t="s">
        <v>3641</v>
      </c>
      <c r="D2528" s="165" t="s">
        <v>3504</v>
      </c>
      <c r="E2528" s="213">
        <v>230000</v>
      </c>
      <c r="F2528" s="112"/>
      <c r="G2528" s="125"/>
      <c r="H2528" s="125"/>
      <c r="I2528" s="125"/>
      <c r="J2528" s="126"/>
      <c r="K2528" s="126"/>
      <c r="L2528" s="137"/>
      <c r="M2528" s="137"/>
      <c r="N2528" s="126"/>
      <c r="O2528" s="125"/>
      <c r="P2528" s="125"/>
      <c r="Q2528" s="137"/>
      <c r="R2528" s="137"/>
      <c r="S2528" s="137"/>
      <c r="T2528" s="137"/>
    </row>
    <row r="2529" spans="1:20" ht="15.75" x14ac:dyDescent="0.25">
      <c r="A2529" s="110">
        <v>81</v>
      </c>
      <c r="B2529" s="110" t="s">
        <v>3637</v>
      </c>
      <c r="C2529" s="113" t="s">
        <v>3642</v>
      </c>
      <c r="D2529" s="170" t="s">
        <v>3643</v>
      </c>
      <c r="E2529" s="213">
        <v>935000</v>
      </c>
      <c r="F2529" s="112"/>
      <c r="G2529" s="125"/>
      <c r="H2529" s="125"/>
      <c r="I2529" s="125"/>
      <c r="J2529" s="126"/>
      <c r="K2529" s="126"/>
      <c r="L2529" s="137"/>
      <c r="M2529" s="137"/>
      <c r="N2529" s="126"/>
      <c r="O2529" s="125"/>
      <c r="P2529" s="125"/>
      <c r="Q2529" s="137"/>
      <c r="R2529" s="137"/>
      <c r="S2529" s="137"/>
      <c r="T2529" s="137"/>
    </row>
    <row r="2530" spans="1:20" ht="15.75" x14ac:dyDescent="0.25">
      <c r="A2530" s="110">
        <v>82</v>
      </c>
      <c r="B2530" s="110" t="s">
        <v>3638</v>
      </c>
      <c r="C2530" s="113" t="s">
        <v>3644</v>
      </c>
      <c r="D2530" s="182" t="s">
        <v>3503</v>
      </c>
      <c r="E2530" s="213">
        <v>560000</v>
      </c>
      <c r="F2530" s="112"/>
      <c r="G2530" s="125"/>
      <c r="H2530" s="125"/>
      <c r="I2530" s="125"/>
      <c r="J2530" s="126"/>
      <c r="K2530" s="126"/>
      <c r="L2530" s="137"/>
      <c r="M2530" s="137"/>
      <c r="N2530" s="126"/>
      <c r="O2530" s="125"/>
      <c r="P2530" s="125"/>
      <c r="Q2530" s="137"/>
      <c r="R2530" s="137"/>
      <c r="S2530" s="137"/>
      <c r="T2530" s="137"/>
    </row>
    <row r="2531" spans="1:20" ht="15.75" x14ac:dyDescent="0.25">
      <c r="A2531" s="110">
        <v>83</v>
      </c>
      <c r="B2531" s="110" t="s">
        <v>3639</v>
      </c>
      <c r="C2531" s="113" t="s">
        <v>3644</v>
      </c>
      <c r="D2531" s="165" t="s">
        <v>3504</v>
      </c>
      <c r="E2531" s="213">
        <v>230000</v>
      </c>
      <c r="F2531" s="112"/>
      <c r="G2531" s="125"/>
      <c r="H2531" s="125"/>
      <c r="I2531" s="125"/>
      <c r="J2531" s="126"/>
      <c r="K2531" s="126"/>
      <c r="L2531" s="137"/>
      <c r="M2531" s="137"/>
      <c r="N2531" s="126"/>
      <c r="O2531" s="125"/>
      <c r="P2531" s="125"/>
      <c r="Q2531" s="137"/>
      <c r="R2531" s="137"/>
      <c r="S2531" s="137"/>
      <c r="T2531" s="137"/>
    </row>
    <row r="2532" spans="1:20" ht="15.75" customHeight="1" x14ac:dyDescent="0.25">
      <c r="A2532" s="110">
        <v>84</v>
      </c>
      <c r="B2532" s="110" t="s">
        <v>3640</v>
      </c>
      <c r="C2532" s="113" t="s">
        <v>3645</v>
      </c>
      <c r="D2532" s="182" t="s">
        <v>3513</v>
      </c>
      <c r="E2532" s="213">
        <v>640000</v>
      </c>
      <c r="F2532" s="112" t="s">
        <v>3646</v>
      </c>
      <c r="G2532" s="125"/>
      <c r="H2532" s="125"/>
      <c r="I2532" s="125"/>
      <c r="J2532" s="126"/>
      <c r="K2532" s="126"/>
      <c r="L2532" s="137"/>
      <c r="M2532" s="137"/>
      <c r="N2532" s="126"/>
      <c r="O2532" s="125"/>
      <c r="P2532" s="125"/>
      <c r="Q2532" s="137"/>
      <c r="R2532" s="137"/>
      <c r="S2532" s="137"/>
      <c r="T2532" s="137"/>
    </row>
    <row r="2533" spans="1:20" ht="15.75" x14ac:dyDescent="0.25">
      <c r="A2533" s="326" t="s">
        <v>330</v>
      </c>
      <c r="B2533" s="327"/>
      <c r="C2533" s="327"/>
      <c r="D2533" s="328"/>
      <c r="E2533" s="214">
        <f>SUM(E2449:E2532)</f>
        <v>34940000</v>
      </c>
      <c r="F2533" s="8"/>
    </row>
    <row r="2534" spans="1:20" ht="15.75" x14ac:dyDescent="0.25">
      <c r="A2534" s="329" t="s">
        <v>3652</v>
      </c>
      <c r="B2534" s="330"/>
      <c r="C2534" s="330"/>
      <c r="D2534" s="330"/>
      <c r="E2534" s="351"/>
      <c r="F2534" s="330"/>
    </row>
    <row r="2535" spans="1:20" ht="15.75" x14ac:dyDescent="0.25">
      <c r="A2535" s="353" t="s">
        <v>3653</v>
      </c>
      <c r="B2535" s="353"/>
      <c r="C2535" s="353"/>
      <c r="D2535" s="353"/>
      <c r="E2535" s="354"/>
      <c r="F2535" s="353"/>
    </row>
    <row r="2536" spans="1:20" ht="15.75" x14ac:dyDescent="0.25">
      <c r="A2536" s="355" t="s">
        <v>9</v>
      </c>
      <c r="B2536" s="355"/>
      <c r="C2536" s="355"/>
      <c r="D2536" s="355" t="s">
        <v>10</v>
      </c>
      <c r="E2536" s="356"/>
      <c r="F2536" s="355"/>
    </row>
    <row r="2537" spans="1:20" ht="15.75" x14ac:dyDescent="0.25">
      <c r="A2537" s="132"/>
      <c r="B2537" s="132"/>
      <c r="C2537" s="132"/>
      <c r="D2537" s="132"/>
      <c r="E2537" s="215"/>
      <c r="F2537" s="133"/>
    </row>
    <row r="2538" spans="1:20" ht="15.75" x14ac:dyDescent="0.25">
      <c r="A2538" s="132"/>
      <c r="B2538" s="132"/>
      <c r="C2538" s="132"/>
      <c r="D2538" s="132"/>
      <c r="E2538" s="215"/>
      <c r="F2538" s="133"/>
    </row>
    <row r="2539" spans="1:20" ht="15.75" x14ac:dyDescent="0.25">
      <c r="A2539" s="132"/>
      <c r="B2539" s="132"/>
      <c r="C2539" s="132"/>
      <c r="D2539" s="132"/>
      <c r="E2539" s="215"/>
      <c r="F2539" s="133"/>
      <c r="H2539" s="54">
        <f>SUM(E2479:E2532)</f>
        <v>21220000</v>
      </c>
    </row>
    <row r="2540" spans="1:20" ht="15.75" x14ac:dyDescent="0.25">
      <c r="A2540" s="355" t="s">
        <v>11</v>
      </c>
      <c r="B2540" s="355"/>
      <c r="C2540" s="355"/>
      <c r="D2540" s="355" t="s">
        <v>12</v>
      </c>
      <c r="E2540" s="356"/>
      <c r="F2540" s="355"/>
    </row>
    <row r="2541" spans="1:20" ht="15.75" x14ac:dyDescent="0.25">
      <c r="A2541" s="180"/>
      <c r="B2541" s="352" t="s">
        <v>183</v>
      </c>
      <c r="C2541" s="352"/>
      <c r="D2541" s="180"/>
      <c r="E2541" s="216"/>
      <c r="F2541" s="180"/>
    </row>
    <row r="2542" spans="1:20" ht="15.75" x14ac:dyDescent="0.25">
      <c r="A2542" s="184" t="s">
        <v>3590</v>
      </c>
      <c r="B2542" s="181"/>
      <c r="C2542" s="181"/>
      <c r="D2542" s="180"/>
      <c r="E2542" s="216"/>
      <c r="F2542" s="180"/>
    </row>
    <row r="2543" spans="1:20" ht="15.75" x14ac:dyDescent="0.25">
      <c r="A2543" s="183" t="s">
        <v>3654</v>
      </c>
      <c r="B2543" s="181"/>
      <c r="C2543" s="181"/>
      <c r="D2543" s="360" t="s">
        <v>3649</v>
      </c>
      <c r="E2543" s="361"/>
      <c r="F2543" s="360"/>
    </row>
    <row r="2544" spans="1:20" ht="15.75" x14ac:dyDescent="0.25">
      <c r="A2544" s="352" t="s">
        <v>3651</v>
      </c>
      <c r="B2544" s="352"/>
      <c r="C2544" s="352"/>
      <c r="D2544" s="362" t="s">
        <v>3650</v>
      </c>
      <c r="E2544" s="363"/>
      <c r="F2544" s="362"/>
    </row>
    <row r="2545" spans="1:6" ht="15.75" x14ac:dyDescent="0.25">
      <c r="A2545" s="184" t="s">
        <v>3648</v>
      </c>
      <c r="B2545" s="184"/>
      <c r="C2545" s="184"/>
      <c r="D2545" s="180"/>
      <c r="E2545" s="216"/>
      <c r="F2545" s="180"/>
    </row>
    <row r="2546" spans="1:6" ht="15.75" x14ac:dyDescent="0.25">
      <c r="A2546" s="180"/>
      <c r="B2546" s="181"/>
      <c r="C2546" s="180"/>
      <c r="D2546" s="180"/>
      <c r="E2546" s="216"/>
      <c r="F2546" s="180"/>
    </row>
    <row r="2547" spans="1:6" x14ac:dyDescent="0.25">
      <c r="A2547" s="135"/>
      <c r="B2547" s="177"/>
      <c r="C2547" s="135"/>
      <c r="D2547" s="135"/>
      <c r="E2547" s="217"/>
      <c r="F2547" s="135"/>
    </row>
    <row r="2548" spans="1:6" x14ac:dyDescent="0.25">
      <c r="A2548" s="135"/>
      <c r="B2548" s="177"/>
      <c r="C2548" s="135"/>
      <c r="D2548" s="135"/>
      <c r="E2548" s="217"/>
      <c r="F2548" s="135"/>
    </row>
    <row r="2549" spans="1:6" x14ac:dyDescent="0.25">
      <c r="A2549" s="135"/>
      <c r="B2549" s="177"/>
      <c r="C2549" s="135"/>
      <c r="D2549" s="135"/>
      <c r="E2549" s="217"/>
      <c r="F2549" s="135"/>
    </row>
    <row r="2550" spans="1:6" x14ac:dyDescent="0.25">
      <c r="A2550" s="135"/>
      <c r="B2550" s="177"/>
      <c r="C2550" s="135"/>
      <c r="D2550" s="135"/>
      <c r="E2550" s="217"/>
      <c r="F2550" s="135"/>
    </row>
    <row r="2597" spans="1:16" ht="18.75" x14ac:dyDescent="0.3">
      <c r="A2597" s="323" t="s">
        <v>166</v>
      </c>
      <c r="B2597" s="323"/>
      <c r="C2597" s="323"/>
      <c r="D2597" s="323"/>
      <c r="E2597" s="339"/>
      <c r="F2597" s="323"/>
    </row>
    <row r="2598" spans="1:16" ht="18.75" x14ac:dyDescent="0.3">
      <c r="A2598" s="324" t="s">
        <v>0</v>
      </c>
      <c r="B2598" s="324"/>
      <c r="C2598" s="324"/>
      <c r="D2598" s="324"/>
      <c r="E2598" s="357"/>
      <c r="F2598" s="324"/>
    </row>
    <row r="2599" spans="1:16" ht="18.75" x14ac:dyDescent="0.3">
      <c r="A2599" s="161"/>
      <c r="B2599" s="161"/>
      <c r="C2599" s="161"/>
      <c r="D2599" s="161"/>
      <c r="E2599" s="220"/>
      <c r="F2599" s="161"/>
    </row>
    <row r="2600" spans="1:16" ht="22.5" x14ac:dyDescent="0.3">
      <c r="A2600" s="358" t="s">
        <v>1565</v>
      </c>
      <c r="B2600" s="358"/>
      <c r="C2600" s="358"/>
      <c r="D2600" s="358"/>
      <c r="E2600" s="359"/>
      <c r="F2600" s="358"/>
    </row>
    <row r="2601" spans="1:16" ht="31.5" x14ac:dyDescent="0.25">
      <c r="A2601" s="109" t="s">
        <v>1</v>
      </c>
      <c r="B2601" s="109" t="s">
        <v>2</v>
      </c>
      <c r="C2601" s="109" t="s">
        <v>3</v>
      </c>
      <c r="D2601" s="109" t="s">
        <v>5</v>
      </c>
      <c r="E2601" s="219" t="s">
        <v>6</v>
      </c>
      <c r="F2601" s="109" t="s">
        <v>1564</v>
      </c>
    </row>
    <row r="2602" spans="1:16" ht="15.75" x14ac:dyDescent="0.25">
      <c r="A2602" s="153">
        <v>1</v>
      </c>
      <c r="B2602" s="153" t="s">
        <v>3381</v>
      </c>
      <c r="C2602" s="167" t="s">
        <v>3292</v>
      </c>
      <c r="D2602" s="165" t="s">
        <v>2978</v>
      </c>
      <c r="E2602" s="213">
        <v>640000</v>
      </c>
      <c r="F2602" s="118"/>
      <c r="G2602" s="7">
        <v>640000</v>
      </c>
      <c r="H2602" s="118"/>
      <c r="I2602" s="118"/>
      <c r="J2602" s="158"/>
      <c r="K2602" s="158"/>
      <c r="N2602" s="158"/>
      <c r="O2602" s="118"/>
      <c r="P2602" s="118"/>
    </row>
    <row r="2603" spans="1:16" ht="15.75" x14ac:dyDescent="0.25">
      <c r="A2603" s="153">
        <v>2</v>
      </c>
      <c r="B2603" s="153" t="s">
        <v>3382</v>
      </c>
      <c r="C2603" s="167" t="s">
        <v>3135</v>
      </c>
      <c r="D2603" s="166" t="s">
        <v>3136</v>
      </c>
      <c r="E2603" s="213">
        <v>1220000</v>
      </c>
      <c r="F2603" s="118"/>
      <c r="G2603" s="118"/>
      <c r="H2603" s="7">
        <v>1220000</v>
      </c>
      <c r="I2603" s="118"/>
      <c r="J2603" s="158"/>
      <c r="K2603" s="158"/>
      <c r="N2603" s="158"/>
      <c r="O2603" s="118"/>
      <c r="P2603" s="118"/>
    </row>
    <row r="2604" spans="1:16" ht="15.75" x14ac:dyDescent="0.25">
      <c r="A2604" s="153">
        <v>3</v>
      </c>
      <c r="B2604" s="153" t="s">
        <v>3383</v>
      </c>
      <c r="C2604" s="167" t="s">
        <v>3293</v>
      </c>
      <c r="D2604" s="165" t="s">
        <v>2803</v>
      </c>
      <c r="E2604" s="213">
        <v>150000</v>
      </c>
      <c r="F2604" s="118"/>
      <c r="G2604" s="118"/>
      <c r="H2604" s="7">
        <v>150000</v>
      </c>
      <c r="I2604" s="118"/>
      <c r="J2604" s="158"/>
      <c r="K2604" s="158"/>
      <c r="N2604" s="158"/>
      <c r="O2604" s="118"/>
      <c r="P2604" s="118"/>
    </row>
    <row r="2605" spans="1:16" ht="15.75" x14ac:dyDescent="0.25">
      <c r="A2605" s="153">
        <v>4</v>
      </c>
      <c r="B2605" s="153" t="s">
        <v>3384</v>
      </c>
      <c r="C2605" s="167" t="s">
        <v>3294</v>
      </c>
      <c r="D2605" s="165" t="s">
        <v>3364</v>
      </c>
      <c r="E2605" s="213">
        <v>935000</v>
      </c>
      <c r="F2605" s="118"/>
      <c r="G2605" s="118"/>
      <c r="H2605" s="7">
        <v>935000</v>
      </c>
      <c r="I2605" s="118"/>
      <c r="J2605" s="158"/>
      <c r="K2605" s="158"/>
      <c r="N2605" s="158"/>
      <c r="O2605" s="118"/>
      <c r="P2605" s="118"/>
    </row>
    <row r="2606" spans="1:16" ht="15.75" x14ac:dyDescent="0.25">
      <c r="A2606" s="153">
        <v>5</v>
      </c>
      <c r="B2606" s="153" t="s">
        <v>3385</v>
      </c>
      <c r="C2606" s="167" t="s">
        <v>3295</v>
      </c>
      <c r="D2606" s="165" t="s">
        <v>3354</v>
      </c>
      <c r="E2606" s="213">
        <v>935000</v>
      </c>
      <c r="F2606" s="118"/>
      <c r="G2606" s="118"/>
      <c r="H2606" s="7">
        <v>935000</v>
      </c>
      <c r="I2606" s="118"/>
      <c r="J2606" s="158"/>
      <c r="K2606" s="158"/>
      <c r="N2606" s="158"/>
      <c r="O2606" s="118"/>
      <c r="P2606" s="118"/>
    </row>
    <row r="2607" spans="1:16" ht="15.75" x14ac:dyDescent="0.25">
      <c r="A2607" s="153">
        <v>6</v>
      </c>
      <c r="B2607" s="153" t="s">
        <v>3386</v>
      </c>
      <c r="C2607" s="167" t="s">
        <v>3296</v>
      </c>
      <c r="D2607" s="165" t="s">
        <v>2803</v>
      </c>
      <c r="E2607" s="213">
        <v>150000</v>
      </c>
      <c r="F2607" s="118"/>
      <c r="G2607" s="118"/>
      <c r="H2607" s="7">
        <v>150000</v>
      </c>
      <c r="I2607" s="118"/>
      <c r="J2607" s="158"/>
      <c r="K2607" s="158"/>
      <c r="N2607" s="158"/>
      <c r="O2607" s="118"/>
      <c r="P2607" s="118"/>
    </row>
    <row r="2608" spans="1:16" ht="15.75" x14ac:dyDescent="0.25">
      <c r="A2608" s="153">
        <v>7</v>
      </c>
      <c r="B2608" s="153" t="s">
        <v>3387</v>
      </c>
      <c r="C2608" s="167" t="s">
        <v>3297</v>
      </c>
      <c r="D2608" s="165" t="s">
        <v>3298</v>
      </c>
      <c r="E2608" s="213">
        <v>845000</v>
      </c>
      <c r="F2608" s="118"/>
      <c r="G2608" s="118"/>
      <c r="H2608" s="7">
        <v>845000</v>
      </c>
      <c r="I2608" s="118"/>
      <c r="J2608" s="158"/>
      <c r="K2608" s="158"/>
      <c r="N2608" s="158"/>
      <c r="O2608" s="118"/>
      <c r="P2608" s="118"/>
    </row>
    <row r="2609" spans="1:16" ht="15.75" x14ac:dyDescent="0.25">
      <c r="A2609" s="153">
        <v>8</v>
      </c>
      <c r="B2609" s="153" t="s">
        <v>3388</v>
      </c>
      <c r="C2609" s="167" t="s">
        <v>3299</v>
      </c>
      <c r="D2609" s="165" t="s">
        <v>3354</v>
      </c>
      <c r="E2609" s="213">
        <v>935000</v>
      </c>
      <c r="F2609" s="118"/>
      <c r="G2609" s="118"/>
      <c r="H2609" s="7">
        <v>935000</v>
      </c>
      <c r="I2609" s="118"/>
      <c r="J2609" s="158"/>
      <c r="K2609" s="158"/>
      <c r="N2609" s="158"/>
      <c r="O2609" s="118"/>
      <c r="P2609" s="118"/>
    </row>
    <row r="2610" spans="1:16" ht="15.75" x14ac:dyDescent="0.25">
      <c r="A2610" s="153">
        <v>9</v>
      </c>
      <c r="B2610" s="153" t="s">
        <v>3389</v>
      </c>
      <c r="C2610" s="167" t="s">
        <v>3300</v>
      </c>
      <c r="D2610" s="165" t="s">
        <v>2978</v>
      </c>
      <c r="E2610" s="213">
        <v>640000</v>
      </c>
      <c r="F2610" s="118"/>
      <c r="G2610" s="118"/>
      <c r="H2610" s="7">
        <v>640000</v>
      </c>
      <c r="I2610" s="118"/>
      <c r="J2610" s="158"/>
      <c r="K2610" s="158"/>
      <c r="N2610" s="158"/>
      <c r="O2610" s="118"/>
      <c r="P2610" s="118"/>
    </row>
    <row r="2611" spans="1:16" ht="15.75" x14ac:dyDescent="0.25">
      <c r="A2611" s="153">
        <v>10</v>
      </c>
      <c r="B2611" s="153" t="s">
        <v>3390</v>
      </c>
      <c r="C2611" s="167" t="s">
        <v>3301</v>
      </c>
      <c r="D2611" s="165" t="s">
        <v>2803</v>
      </c>
      <c r="E2611" s="213">
        <v>150000</v>
      </c>
      <c r="F2611" s="118"/>
      <c r="G2611" s="118"/>
      <c r="H2611" s="7">
        <v>150000</v>
      </c>
      <c r="I2611" s="118"/>
      <c r="J2611" s="158"/>
      <c r="K2611" s="158"/>
      <c r="N2611" s="158"/>
      <c r="O2611" s="118"/>
      <c r="P2611" s="118"/>
    </row>
    <row r="2612" spans="1:16" ht="15.75" x14ac:dyDescent="0.25">
      <c r="A2612" s="153">
        <v>11</v>
      </c>
      <c r="B2612" s="153" t="s">
        <v>3391</v>
      </c>
      <c r="C2612" s="167" t="s">
        <v>3302</v>
      </c>
      <c r="D2612" s="165" t="s">
        <v>2803</v>
      </c>
      <c r="E2612" s="213">
        <v>150000</v>
      </c>
      <c r="F2612" s="118"/>
      <c r="G2612" s="118"/>
      <c r="H2612" s="7">
        <v>150000</v>
      </c>
      <c r="I2612" s="118"/>
      <c r="J2612" s="158"/>
      <c r="K2612" s="158"/>
      <c r="N2612" s="158"/>
      <c r="O2612" s="118"/>
      <c r="P2612" s="118"/>
    </row>
    <row r="2613" spans="1:16" ht="15.75" x14ac:dyDescent="0.25">
      <c r="A2613" s="153">
        <v>12</v>
      </c>
      <c r="B2613" s="153" t="s">
        <v>3392</v>
      </c>
      <c r="C2613" s="167" t="s">
        <v>3303</v>
      </c>
      <c r="D2613" s="165" t="s">
        <v>2803</v>
      </c>
      <c r="E2613" s="213">
        <v>150000</v>
      </c>
      <c r="F2613" s="118"/>
      <c r="G2613" s="118"/>
      <c r="H2613" s="7">
        <v>150000</v>
      </c>
      <c r="I2613" s="118"/>
      <c r="J2613" s="158"/>
      <c r="K2613" s="158"/>
      <c r="N2613" s="158"/>
      <c r="O2613" s="118"/>
      <c r="P2613" s="118"/>
    </row>
    <row r="2614" spans="1:16" ht="15.75" x14ac:dyDescent="0.25">
      <c r="A2614" s="153">
        <v>13</v>
      </c>
      <c r="B2614" s="153" t="s">
        <v>3393</v>
      </c>
      <c r="C2614" s="167" t="s">
        <v>3304</v>
      </c>
      <c r="D2614" s="165" t="s">
        <v>2803</v>
      </c>
      <c r="E2614" s="213">
        <v>150000</v>
      </c>
      <c r="F2614" s="118"/>
      <c r="G2614" s="118"/>
      <c r="H2614" s="7">
        <v>150000</v>
      </c>
      <c r="I2614" s="118"/>
      <c r="J2614" s="158"/>
      <c r="K2614" s="158"/>
      <c r="N2614" s="158"/>
      <c r="O2614" s="118"/>
      <c r="P2614" s="118"/>
    </row>
    <row r="2615" spans="1:16" ht="15.75" x14ac:dyDescent="0.25">
      <c r="A2615" s="153">
        <v>14</v>
      </c>
      <c r="B2615" s="153" t="s">
        <v>3394</v>
      </c>
      <c r="C2615" s="167" t="s">
        <v>3305</v>
      </c>
      <c r="D2615" s="165" t="s">
        <v>2803</v>
      </c>
      <c r="E2615" s="213">
        <v>150000</v>
      </c>
      <c r="F2615" s="118"/>
      <c r="G2615" s="118"/>
      <c r="H2615" s="7">
        <v>150000</v>
      </c>
      <c r="I2615" s="118"/>
      <c r="J2615" s="158"/>
      <c r="K2615" s="158"/>
      <c r="N2615" s="158"/>
      <c r="O2615" s="118"/>
      <c r="P2615" s="118"/>
    </row>
    <row r="2616" spans="1:16" ht="15.75" x14ac:dyDescent="0.25">
      <c r="A2616" s="153">
        <v>15</v>
      </c>
      <c r="B2616" s="153" t="s">
        <v>3395</v>
      </c>
      <c r="C2616" s="167" t="s">
        <v>3306</v>
      </c>
      <c r="D2616" s="165" t="s">
        <v>2803</v>
      </c>
      <c r="E2616" s="213">
        <v>150000</v>
      </c>
      <c r="F2616" s="118"/>
      <c r="G2616" s="118"/>
      <c r="H2616" s="7">
        <v>150000</v>
      </c>
      <c r="I2616" s="118"/>
      <c r="J2616" s="158"/>
      <c r="K2616" s="158"/>
      <c r="N2616" s="158"/>
      <c r="O2616" s="118"/>
      <c r="P2616" s="118"/>
    </row>
    <row r="2617" spans="1:16" ht="15.75" x14ac:dyDescent="0.25">
      <c r="A2617" s="153">
        <v>16</v>
      </c>
      <c r="B2617" s="153" t="s">
        <v>3396</v>
      </c>
      <c r="C2617" s="167" t="s">
        <v>3307</v>
      </c>
      <c r="D2617" s="165" t="s">
        <v>2803</v>
      </c>
      <c r="E2617" s="213">
        <v>150000</v>
      </c>
      <c r="F2617" s="118"/>
      <c r="G2617" s="118"/>
      <c r="H2617" s="7">
        <v>150000</v>
      </c>
      <c r="I2617" s="118"/>
      <c r="J2617" s="158"/>
      <c r="K2617" s="158"/>
      <c r="N2617" s="158"/>
      <c r="O2617" s="118"/>
      <c r="P2617" s="118"/>
    </row>
    <row r="2618" spans="1:16" ht="15.75" x14ac:dyDescent="0.25">
      <c r="A2618" s="153">
        <v>17</v>
      </c>
      <c r="B2618" s="153" t="s">
        <v>3397</v>
      </c>
      <c r="C2618" s="167" t="s">
        <v>3308</v>
      </c>
      <c r="D2618" s="165" t="s">
        <v>2803</v>
      </c>
      <c r="E2618" s="213">
        <v>150000</v>
      </c>
      <c r="F2618" s="118"/>
      <c r="G2618" s="118"/>
      <c r="H2618" s="7">
        <v>150000</v>
      </c>
      <c r="I2618" s="118"/>
      <c r="J2618" s="158"/>
      <c r="K2618" s="158"/>
      <c r="N2618" s="158"/>
      <c r="O2618" s="118"/>
      <c r="P2618" s="118"/>
    </row>
    <row r="2619" spans="1:16" ht="15.75" x14ac:dyDescent="0.25">
      <c r="A2619" s="153">
        <v>18</v>
      </c>
      <c r="B2619" s="153" t="s">
        <v>3398</v>
      </c>
      <c r="C2619" s="167" t="s">
        <v>3309</v>
      </c>
      <c r="D2619" s="165" t="s">
        <v>2803</v>
      </c>
      <c r="E2619" s="213">
        <v>150000</v>
      </c>
      <c r="F2619" s="118"/>
      <c r="G2619" s="118"/>
      <c r="H2619" s="7">
        <v>150000</v>
      </c>
      <c r="I2619" s="118"/>
      <c r="J2619" s="158"/>
      <c r="K2619" s="158"/>
      <c r="N2619" s="158"/>
      <c r="O2619" s="118"/>
      <c r="P2619" s="118"/>
    </row>
    <row r="2620" spans="1:16" ht="15.75" x14ac:dyDescent="0.25">
      <c r="A2620" s="153">
        <v>19</v>
      </c>
      <c r="B2620" s="153" t="s">
        <v>3399</v>
      </c>
      <c r="C2620" s="167" t="s">
        <v>3310</v>
      </c>
      <c r="D2620" s="165" t="s">
        <v>2803</v>
      </c>
      <c r="E2620" s="213">
        <v>150000</v>
      </c>
      <c r="F2620" s="118"/>
      <c r="G2620" s="118"/>
      <c r="H2620" s="7">
        <v>150000</v>
      </c>
      <c r="I2620" s="118"/>
      <c r="J2620" s="158"/>
      <c r="K2620" s="158"/>
      <c r="N2620" s="158"/>
      <c r="O2620" s="118"/>
      <c r="P2620" s="118"/>
    </row>
    <row r="2621" spans="1:16" ht="15.75" x14ac:dyDescent="0.25">
      <c r="A2621" s="153">
        <v>20</v>
      </c>
      <c r="B2621" s="153" t="s">
        <v>3400</v>
      </c>
      <c r="C2621" s="167" t="s">
        <v>3311</v>
      </c>
      <c r="D2621" s="165" t="s">
        <v>2803</v>
      </c>
      <c r="E2621" s="213">
        <v>150000</v>
      </c>
      <c r="F2621" s="118"/>
      <c r="G2621" s="118"/>
      <c r="H2621" s="7">
        <v>150000</v>
      </c>
      <c r="I2621" s="118"/>
      <c r="J2621" s="158"/>
      <c r="K2621" s="158"/>
      <c r="N2621" s="158"/>
      <c r="O2621" s="118"/>
      <c r="P2621" s="118"/>
    </row>
    <row r="2622" spans="1:16" ht="15.75" x14ac:dyDescent="0.25">
      <c r="A2622" s="153">
        <v>21</v>
      </c>
      <c r="B2622" s="153" t="s">
        <v>3401</v>
      </c>
      <c r="C2622" s="167" t="s">
        <v>3312</v>
      </c>
      <c r="D2622" s="165" t="s">
        <v>2576</v>
      </c>
      <c r="E2622" s="213">
        <v>430000</v>
      </c>
      <c r="F2622" s="118"/>
      <c r="G2622" s="118"/>
      <c r="H2622" s="7">
        <v>430000</v>
      </c>
      <c r="I2622" s="118"/>
      <c r="J2622" s="158"/>
      <c r="K2622" s="158"/>
      <c r="N2622" s="158"/>
      <c r="O2622" s="118"/>
      <c r="P2622" s="118"/>
    </row>
    <row r="2623" spans="1:16" ht="15.75" x14ac:dyDescent="0.25">
      <c r="A2623" s="153">
        <v>22</v>
      </c>
      <c r="B2623" s="153" t="s">
        <v>3402</v>
      </c>
      <c r="C2623" s="167" t="s">
        <v>3313</v>
      </c>
      <c r="D2623" s="165" t="s">
        <v>2803</v>
      </c>
      <c r="E2623" s="213">
        <v>150000</v>
      </c>
      <c r="F2623" s="118"/>
      <c r="G2623" s="118"/>
      <c r="H2623" s="7">
        <v>150000</v>
      </c>
      <c r="I2623" s="118"/>
      <c r="J2623" s="158"/>
      <c r="K2623" s="158"/>
      <c r="N2623" s="158"/>
      <c r="O2623" s="118"/>
      <c r="P2623" s="118"/>
    </row>
    <row r="2624" spans="1:16" ht="15.75" x14ac:dyDescent="0.25">
      <c r="A2624" s="153">
        <v>23</v>
      </c>
      <c r="B2624" s="153" t="s">
        <v>3403</v>
      </c>
      <c r="C2624" s="167" t="s">
        <v>3314</v>
      </c>
      <c r="D2624" s="165" t="s">
        <v>2576</v>
      </c>
      <c r="E2624" s="213">
        <v>430000</v>
      </c>
      <c r="F2624" s="118"/>
      <c r="G2624" s="118"/>
      <c r="H2624" s="7">
        <v>430000</v>
      </c>
      <c r="I2624" s="118"/>
      <c r="J2624" s="158"/>
      <c r="K2624" s="158"/>
      <c r="N2624" s="158"/>
      <c r="O2624" s="118"/>
      <c r="P2624" s="118"/>
    </row>
    <row r="2625" spans="1:16" ht="15.75" x14ac:dyDescent="0.25">
      <c r="A2625" s="153">
        <v>24</v>
      </c>
      <c r="B2625" s="153" t="s">
        <v>3404</v>
      </c>
      <c r="C2625" s="167" t="s">
        <v>3315</v>
      </c>
      <c r="D2625" s="165" t="s">
        <v>2576</v>
      </c>
      <c r="E2625" s="213">
        <v>430000</v>
      </c>
      <c r="F2625" s="118"/>
      <c r="G2625" s="118"/>
      <c r="H2625" s="7">
        <v>430000</v>
      </c>
      <c r="I2625" s="118"/>
      <c r="J2625" s="158"/>
      <c r="K2625" s="158"/>
      <c r="N2625" s="158"/>
      <c r="O2625" s="118"/>
      <c r="P2625" s="118"/>
    </row>
    <row r="2626" spans="1:16" ht="15.75" x14ac:dyDescent="0.25">
      <c r="A2626" s="153">
        <v>25</v>
      </c>
      <c r="B2626" s="153" t="s">
        <v>3405</v>
      </c>
      <c r="C2626" s="167" t="s">
        <v>3316</v>
      </c>
      <c r="D2626" s="165" t="s">
        <v>2978</v>
      </c>
      <c r="E2626" s="213">
        <v>640000</v>
      </c>
      <c r="F2626" s="118"/>
      <c r="G2626" s="118"/>
      <c r="H2626" s="7">
        <v>640000</v>
      </c>
      <c r="I2626" s="118"/>
      <c r="J2626" s="158"/>
      <c r="K2626" s="158"/>
      <c r="N2626" s="158"/>
      <c r="O2626" s="118"/>
      <c r="P2626" s="118"/>
    </row>
    <row r="2627" spans="1:16" ht="15.75" x14ac:dyDescent="0.25">
      <c r="A2627" s="153">
        <v>26</v>
      </c>
      <c r="B2627" s="153" t="s">
        <v>3406</v>
      </c>
      <c r="C2627" s="167" t="s">
        <v>3317</v>
      </c>
      <c r="D2627" s="165" t="s">
        <v>2803</v>
      </c>
      <c r="E2627" s="213">
        <v>150000</v>
      </c>
      <c r="F2627" s="118"/>
      <c r="G2627" s="118"/>
      <c r="H2627" s="7">
        <v>150000</v>
      </c>
      <c r="I2627" s="118"/>
      <c r="J2627" s="158"/>
      <c r="K2627" s="158"/>
      <c r="N2627" s="158"/>
      <c r="O2627" s="118"/>
      <c r="P2627" s="118"/>
    </row>
    <row r="2628" spans="1:16" ht="15.75" x14ac:dyDescent="0.25">
      <c r="A2628" s="153">
        <v>27</v>
      </c>
      <c r="B2628" s="153" t="s">
        <v>3407</v>
      </c>
      <c r="C2628" s="167" t="s">
        <v>3318</v>
      </c>
      <c r="D2628" s="165" t="s">
        <v>3319</v>
      </c>
      <c r="E2628" s="213">
        <v>900000</v>
      </c>
      <c r="F2628" s="118"/>
      <c r="G2628" s="118"/>
      <c r="H2628" s="7">
        <v>900000</v>
      </c>
      <c r="I2628" s="118"/>
      <c r="J2628" s="158"/>
      <c r="K2628" s="158"/>
      <c r="N2628" s="158"/>
      <c r="O2628" s="118"/>
      <c r="P2628" s="118"/>
    </row>
    <row r="2629" spans="1:16" ht="15.75" x14ac:dyDescent="0.25">
      <c r="A2629" s="153">
        <v>28</v>
      </c>
      <c r="B2629" s="153" t="s">
        <v>3408</v>
      </c>
      <c r="C2629" s="167" t="s">
        <v>3320</v>
      </c>
      <c r="D2629" s="165" t="s">
        <v>2803</v>
      </c>
      <c r="E2629" s="213">
        <v>150000</v>
      </c>
      <c r="F2629" s="118"/>
      <c r="G2629" s="118"/>
      <c r="H2629" s="7">
        <v>150000</v>
      </c>
      <c r="I2629" s="118"/>
      <c r="J2629" s="158"/>
      <c r="K2629" s="158"/>
      <c r="N2629" s="158"/>
      <c r="O2629" s="118"/>
      <c r="P2629" s="118"/>
    </row>
    <row r="2630" spans="1:16" ht="15.75" x14ac:dyDescent="0.25">
      <c r="A2630" s="153">
        <v>29</v>
      </c>
      <c r="B2630" s="153" t="s">
        <v>3409</v>
      </c>
      <c r="C2630" s="167" t="s">
        <v>3321</v>
      </c>
      <c r="D2630" s="165" t="s">
        <v>2803</v>
      </c>
      <c r="E2630" s="213">
        <v>150000</v>
      </c>
      <c r="F2630" s="118"/>
      <c r="G2630" s="118"/>
      <c r="H2630" s="7">
        <v>150000</v>
      </c>
      <c r="I2630" s="118"/>
      <c r="J2630" s="158"/>
      <c r="K2630" s="158"/>
      <c r="N2630" s="158"/>
      <c r="O2630" s="118"/>
      <c r="P2630" s="118"/>
    </row>
    <row r="2631" spans="1:16" ht="15.75" x14ac:dyDescent="0.25">
      <c r="A2631" s="153">
        <v>30</v>
      </c>
      <c r="B2631" s="153" t="s">
        <v>3410</v>
      </c>
      <c r="C2631" s="167" t="s">
        <v>3322</v>
      </c>
      <c r="D2631" s="165" t="s">
        <v>2803</v>
      </c>
      <c r="E2631" s="213">
        <v>150000</v>
      </c>
      <c r="F2631" s="118"/>
      <c r="G2631" s="118"/>
      <c r="H2631" s="7">
        <v>150000</v>
      </c>
      <c r="I2631" s="118"/>
      <c r="J2631" s="158"/>
      <c r="K2631" s="158"/>
      <c r="N2631" s="158"/>
      <c r="O2631" s="118"/>
      <c r="P2631" s="118"/>
    </row>
    <row r="2632" spans="1:16" ht="15.75" x14ac:dyDescent="0.25">
      <c r="A2632" s="153">
        <v>31</v>
      </c>
      <c r="B2632" s="153" t="s">
        <v>3411</v>
      </c>
      <c r="C2632" s="167" t="s">
        <v>3323</v>
      </c>
      <c r="D2632" s="165" t="s">
        <v>2803</v>
      </c>
      <c r="E2632" s="213">
        <v>150000</v>
      </c>
      <c r="F2632" s="118"/>
      <c r="G2632" s="118"/>
      <c r="H2632" s="7">
        <v>150000</v>
      </c>
      <c r="I2632" s="118"/>
      <c r="J2632" s="158"/>
      <c r="K2632" s="158"/>
      <c r="N2632" s="158"/>
      <c r="O2632" s="118"/>
      <c r="P2632" s="118"/>
    </row>
    <row r="2633" spans="1:16" ht="15.75" x14ac:dyDescent="0.25">
      <c r="A2633" s="153">
        <v>32</v>
      </c>
      <c r="B2633" s="153" t="s">
        <v>3412</v>
      </c>
      <c r="C2633" s="167" t="s">
        <v>3324</v>
      </c>
      <c r="D2633" s="165" t="s">
        <v>2803</v>
      </c>
      <c r="E2633" s="213">
        <v>150000</v>
      </c>
      <c r="F2633" s="118"/>
      <c r="G2633" s="118"/>
      <c r="H2633" s="7">
        <v>150000</v>
      </c>
      <c r="I2633" s="118"/>
      <c r="J2633" s="158"/>
      <c r="K2633" s="158"/>
      <c r="N2633" s="158"/>
      <c r="O2633" s="118"/>
      <c r="P2633" s="118"/>
    </row>
    <row r="2634" spans="1:16" ht="15.75" x14ac:dyDescent="0.25">
      <c r="A2634" s="153">
        <v>33</v>
      </c>
      <c r="B2634" s="153" t="s">
        <v>3413</v>
      </c>
      <c r="C2634" s="167" t="s">
        <v>3325</v>
      </c>
      <c r="D2634" s="165" t="s">
        <v>2803</v>
      </c>
      <c r="E2634" s="213">
        <v>150000</v>
      </c>
      <c r="F2634" s="118"/>
      <c r="G2634" s="118"/>
      <c r="H2634" s="7">
        <v>150000</v>
      </c>
      <c r="I2634" s="118"/>
      <c r="J2634" s="158"/>
      <c r="K2634" s="158"/>
      <c r="N2634" s="158"/>
      <c r="O2634" s="118"/>
      <c r="P2634" s="118"/>
    </row>
    <row r="2635" spans="1:16" ht="15.75" x14ac:dyDescent="0.25">
      <c r="A2635" s="153">
        <v>34</v>
      </c>
      <c r="B2635" s="153" t="s">
        <v>3414</v>
      </c>
      <c r="C2635" s="167" t="s">
        <v>3326</v>
      </c>
      <c r="D2635" s="165" t="s">
        <v>2803</v>
      </c>
      <c r="E2635" s="213">
        <v>150000</v>
      </c>
      <c r="F2635" s="118"/>
      <c r="G2635" s="118"/>
      <c r="H2635" s="7">
        <v>150000</v>
      </c>
      <c r="I2635" s="118"/>
      <c r="J2635" s="158"/>
      <c r="K2635" s="158"/>
      <c r="N2635" s="158"/>
      <c r="O2635" s="118"/>
      <c r="P2635" s="118"/>
    </row>
    <row r="2636" spans="1:16" ht="15.75" x14ac:dyDescent="0.25">
      <c r="A2636" s="153">
        <v>35</v>
      </c>
      <c r="B2636" s="153" t="s">
        <v>3415</v>
      </c>
      <c r="C2636" s="167" t="s">
        <v>2841</v>
      </c>
      <c r="D2636" s="165" t="s">
        <v>2803</v>
      </c>
      <c r="E2636" s="213">
        <v>150000</v>
      </c>
      <c r="F2636" s="118"/>
      <c r="G2636" s="118"/>
      <c r="H2636" s="7">
        <v>150000</v>
      </c>
      <c r="I2636" s="118"/>
      <c r="J2636" s="158"/>
      <c r="K2636" s="158"/>
      <c r="N2636" s="158"/>
      <c r="O2636" s="118"/>
      <c r="P2636" s="118"/>
    </row>
    <row r="2637" spans="1:16" ht="15.75" x14ac:dyDescent="0.25">
      <c r="A2637" s="153">
        <v>36</v>
      </c>
      <c r="B2637" s="153" t="s">
        <v>3416</v>
      </c>
      <c r="C2637" s="167" t="s">
        <v>3327</v>
      </c>
      <c r="D2637" s="165" t="s">
        <v>2576</v>
      </c>
      <c r="E2637" s="213">
        <v>430000</v>
      </c>
      <c r="F2637" s="118"/>
      <c r="G2637" s="118"/>
      <c r="H2637" s="7">
        <v>430000</v>
      </c>
      <c r="I2637" s="118"/>
      <c r="J2637" s="158"/>
      <c r="K2637" s="158"/>
      <c r="N2637" s="158"/>
      <c r="O2637" s="118"/>
      <c r="P2637" s="118"/>
    </row>
    <row r="2638" spans="1:16" ht="15.75" x14ac:dyDescent="0.25">
      <c r="A2638" s="153">
        <v>37</v>
      </c>
      <c r="B2638" s="153" t="s">
        <v>3417</v>
      </c>
      <c r="C2638" s="167" t="s">
        <v>3328</v>
      </c>
      <c r="D2638" s="165" t="s">
        <v>2576</v>
      </c>
      <c r="E2638" s="213">
        <v>430000</v>
      </c>
      <c r="F2638" s="118"/>
      <c r="G2638" s="118"/>
      <c r="H2638" s="7">
        <v>430000</v>
      </c>
      <c r="I2638" s="118"/>
      <c r="J2638" s="158"/>
      <c r="K2638" s="158"/>
      <c r="N2638" s="158"/>
      <c r="O2638" s="118"/>
      <c r="P2638" s="118"/>
    </row>
    <row r="2639" spans="1:16" ht="15.75" x14ac:dyDescent="0.25">
      <c r="A2639" s="153">
        <v>38</v>
      </c>
      <c r="B2639" s="153" t="s">
        <v>3418</v>
      </c>
      <c r="C2639" s="167" t="s">
        <v>3329</v>
      </c>
      <c r="D2639" s="165" t="s">
        <v>2576</v>
      </c>
      <c r="E2639" s="213">
        <v>430000</v>
      </c>
      <c r="F2639" s="118"/>
      <c r="G2639" s="118"/>
      <c r="H2639" s="7">
        <v>430000</v>
      </c>
      <c r="I2639" s="118"/>
      <c r="J2639" s="158"/>
      <c r="K2639" s="158"/>
      <c r="N2639" s="158"/>
      <c r="O2639" s="118"/>
      <c r="P2639" s="118"/>
    </row>
    <row r="2640" spans="1:16" ht="15.75" x14ac:dyDescent="0.25">
      <c r="A2640" s="153">
        <v>39</v>
      </c>
      <c r="B2640" s="153" t="s">
        <v>3419</v>
      </c>
      <c r="C2640" s="167" t="s">
        <v>3330</v>
      </c>
      <c r="D2640" s="165" t="s">
        <v>2803</v>
      </c>
      <c r="E2640" s="213">
        <v>150000</v>
      </c>
      <c r="F2640" s="118"/>
      <c r="G2640" s="118"/>
      <c r="H2640" s="7">
        <v>150000</v>
      </c>
      <c r="I2640" s="118"/>
      <c r="J2640" s="158"/>
      <c r="K2640" s="158"/>
      <c r="N2640" s="158"/>
      <c r="O2640" s="118"/>
      <c r="P2640" s="118"/>
    </row>
    <row r="2641" spans="1:16" ht="15.75" x14ac:dyDescent="0.25">
      <c r="A2641" s="153">
        <v>40</v>
      </c>
      <c r="B2641" s="153" t="s">
        <v>3420</v>
      </c>
      <c r="C2641" s="167" t="s">
        <v>3331</v>
      </c>
      <c r="D2641" s="165" t="s">
        <v>2576</v>
      </c>
      <c r="E2641" s="213">
        <v>430000</v>
      </c>
      <c r="F2641" s="118"/>
      <c r="G2641" s="118"/>
      <c r="H2641" s="7">
        <v>430000</v>
      </c>
      <c r="I2641" s="118"/>
      <c r="J2641" s="158"/>
      <c r="K2641" s="158"/>
      <c r="N2641" s="158"/>
      <c r="O2641" s="118"/>
      <c r="P2641" s="118"/>
    </row>
    <row r="2642" spans="1:16" ht="15.75" x14ac:dyDescent="0.25">
      <c r="A2642" s="153">
        <v>41</v>
      </c>
      <c r="B2642" s="153" t="s">
        <v>3421</v>
      </c>
      <c r="C2642" s="167" t="s">
        <v>3332</v>
      </c>
      <c r="D2642" s="169" t="s">
        <v>3333</v>
      </c>
      <c r="E2642" s="213">
        <v>790000</v>
      </c>
      <c r="F2642" s="118"/>
      <c r="G2642" s="118"/>
      <c r="H2642" s="7">
        <v>790000</v>
      </c>
      <c r="I2642" s="118"/>
      <c r="J2642" s="158"/>
      <c r="K2642" s="158"/>
      <c r="N2642" s="158"/>
      <c r="O2642" s="118"/>
      <c r="P2642" s="118"/>
    </row>
    <row r="2643" spans="1:16" ht="15.75" x14ac:dyDescent="0.25">
      <c r="A2643" s="153">
        <v>42</v>
      </c>
      <c r="B2643" s="153" t="s">
        <v>3422</v>
      </c>
      <c r="C2643" s="171" t="s">
        <v>3334</v>
      </c>
      <c r="D2643" s="169" t="s">
        <v>3333</v>
      </c>
      <c r="E2643" s="213">
        <v>790000</v>
      </c>
      <c r="F2643" s="118"/>
      <c r="G2643" s="118"/>
      <c r="H2643" s="7">
        <v>790000</v>
      </c>
      <c r="I2643" s="118"/>
      <c r="J2643" s="158"/>
      <c r="K2643" s="158"/>
      <c r="N2643" s="158"/>
      <c r="O2643" s="118"/>
      <c r="P2643" s="118"/>
    </row>
    <row r="2644" spans="1:16" ht="15.75" x14ac:dyDescent="0.25">
      <c r="A2644" s="153">
        <v>43</v>
      </c>
      <c r="B2644" s="153" t="s">
        <v>3423</v>
      </c>
      <c r="C2644" s="167" t="s">
        <v>3335</v>
      </c>
      <c r="D2644" s="169" t="s">
        <v>3333</v>
      </c>
      <c r="E2644" s="213">
        <v>790000</v>
      </c>
      <c r="F2644" s="118"/>
      <c r="G2644" s="118"/>
      <c r="H2644" s="7">
        <v>790000</v>
      </c>
      <c r="I2644" s="118"/>
      <c r="J2644" s="158"/>
      <c r="K2644" s="158"/>
      <c r="N2644" s="158"/>
      <c r="O2644" s="118"/>
      <c r="P2644" s="118"/>
    </row>
    <row r="2645" spans="1:16" ht="15.75" x14ac:dyDescent="0.25">
      <c r="A2645" s="153">
        <v>44</v>
      </c>
      <c r="B2645" s="153" t="s">
        <v>3424</v>
      </c>
      <c r="C2645" s="167" t="s">
        <v>3336</v>
      </c>
      <c r="D2645" s="169" t="s">
        <v>3333</v>
      </c>
      <c r="E2645" s="213">
        <v>790000</v>
      </c>
      <c r="F2645" s="118"/>
      <c r="G2645" s="118"/>
      <c r="H2645" s="7">
        <v>790000</v>
      </c>
      <c r="I2645" s="118"/>
      <c r="J2645" s="158"/>
      <c r="K2645" s="158"/>
      <c r="N2645" s="158"/>
      <c r="O2645" s="118"/>
      <c r="P2645" s="118"/>
    </row>
    <row r="2646" spans="1:16" ht="15.75" x14ac:dyDescent="0.25">
      <c r="A2646" s="153">
        <v>45</v>
      </c>
      <c r="B2646" s="153" t="s">
        <v>3425</v>
      </c>
      <c r="C2646" s="171" t="s">
        <v>3334</v>
      </c>
      <c r="D2646" s="169" t="s">
        <v>3333</v>
      </c>
      <c r="E2646" s="213">
        <v>790000</v>
      </c>
      <c r="F2646" s="118"/>
      <c r="G2646" s="118"/>
      <c r="H2646" s="7">
        <v>790000</v>
      </c>
      <c r="I2646" s="118"/>
      <c r="J2646" s="158"/>
      <c r="K2646" s="158"/>
      <c r="N2646" s="158"/>
      <c r="O2646" s="118"/>
      <c r="P2646" s="118"/>
    </row>
    <row r="2647" spans="1:16" ht="15.75" x14ac:dyDescent="0.25">
      <c r="A2647" s="153">
        <v>46</v>
      </c>
      <c r="B2647" s="153" t="s">
        <v>3426</v>
      </c>
      <c r="C2647" s="167" t="s">
        <v>3337</v>
      </c>
      <c r="D2647" s="165" t="s">
        <v>2803</v>
      </c>
      <c r="E2647" s="213">
        <v>150000</v>
      </c>
      <c r="F2647" s="118"/>
      <c r="G2647" s="118"/>
      <c r="H2647" s="7">
        <v>150000</v>
      </c>
      <c r="I2647" s="118"/>
      <c r="J2647" s="158"/>
      <c r="K2647" s="158"/>
      <c r="N2647" s="158"/>
      <c r="O2647" s="118"/>
      <c r="P2647" s="118"/>
    </row>
    <row r="2648" spans="1:16" ht="15.75" x14ac:dyDescent="0.25">
      <c r="A2648" s="153">
        <v>47</v>
      </c>
      <c r="B2648" s="153" t="s">
        <v>3427</v>
      </c>
      <c r="C2648" s="167" t="s">
        <v>3338</v>
      </c>
      <c r="D2648" s="165" t="s">
        <v>2576</v>
      </c>
      <c r="E2648" s="213">
        <v>430000</v>
      </c>
      <c r="F2648" s="118"/>
      <c r="G2648" s="118"/>
      <c r="H2648" s="7">
        <v>430000</v>
      </c>
      <c r="I2648" s="118"/>
      <c r="J2648" s="158"/>
      <c r="K2648" s="158"/>
      <c r="N2648" s="158"/>
      <c r="O2648" s="118"/>
      <c r="P2648" s="118"/>
    </row>
    <row r="2649" spans="1:16" ht="15.75" x14ac:dyDescent="0.25">
      <c r="A2649" s="153">
        <v>48</v>
      </c>
      <c r="B2649" s="153" t="s">
        <v>3428</v>
      </c>
      <c r="C2649" s="167" t="s">
        <v>3339</v>
      </c>
      <c r="D2649" s="165" t="s">
        <v>3319</v>
      </c>
      <c r="E2649" s="213">
        <v>900000</v>
      </c>
      <c r="F2649" s="118"/>
      <c r="G2649" s="118"/>
      <c r="H2649" s="7">
        <v>900000</v>
      </c>
      <c r="I2649" s="118"/>
      <c r="J2649" s="158"/>
      <c r="K2649" s="158"/>
      <c r="N2649" s="158"/>
      <c r="O2649" s="118"/>
      <c r="P2649" s="118"/>
    </row>
    <row r="2650" spans="1:16" ht="15.75" x14ac:dyDescent="0.25">
      <c r="A2650" s="153">
        <v>49</v>
      </c>
      <c r="B2650" s="153" t="s">
        <v>3429</v>
      </c>
      <c r="C2650" s="167" t="s">
        <v>3340</v>
      </c>
      <c r="D2650" s="165" t="s">
        <v>2803</v>
      </c>
      <c r="E2650" s="213">
        <v>150000</v>
      </c>
      <c r="F2650" s="118"/>
      <c r="G2650" s="118"/>
      <c r="H2650" s="7">
        <v>150000</v>
      </c>
      <c r="I2650" s="118"/>
      <c r="J2650" s="158"/>
      <c r="K2650" s="158"/>
      <c r="N2650" s="158"/>
      <c r="O2650" s="118"/>
      <c r="P2650" s="118"/>
    </row>
    <row r="2651" spans="1:16" ht="15.75" x14ac:dyDescent="0.25">
      <c r="A2651" s="153">
        <v>50</v>
      </c>
      <c r="B2651" s="153" t="s">
        <v>3430</v>
      </c>
      <c r="C2651" s="167" t="s">
        <v>3341</v>
      </c>
      <c r="D2651" s="165" t="s">
        <v>2803</v>
      </c>
      <c r="E2651" s="213">
        <v>150000</v>
      </c>
      <c r="F2651" s="118"/>
      <c r="G2651" s="118"/>
      <c r="H2651" s="7">
        <v>150000</v>
      </c>
      <c r="I2651" s="118"/>
      <c r="J2651" s="158"/>
      <c r="K2651" s="158"/>
      <c r="N2651" s="158"/>
      <c r="O2651" s="118"/>
      <c r="P2651" s="118"/>
    </row>
    <row r="2652" spans="1:16" ht="15.75" x14ac:dyDescent="0.25">
      <c r="A2652" s="153">
        <v>51</v>
      </c>
      <c r="B2652" s="153" t="s">
        <v>3431</v>
      </c>
      <c r="C2652" s="167" t="s">
        <v>3342</v>
      </c>
      <c r="D2652" s="172" t="s">
        <v>3362</v>
      </c>
      <c r="E2652" s="213">
        <v>1720000</v>
      </c>
      <c r="F2652" s="118"/>
      <c r="G2652" s="118"/>
      <c r="H2652" s="7">
        <v>1720000</v>
      </c>
      <c r="I2652" s="118"/>
      <c r="J2652" s="158"/>
      <c r="K2652" s="158"/>
      <c r="N2652" s="158"/>
      <c r="O2652" s="118"/>
      <c r="P2652" s="118"/>
    </row>
    <row r="2653" spans="1:16" ht="15.75" x14ac:dyDescent="0.25">
      <c r="A2653" s="153">
        <v>52</v>
      </c>
      <c r="B2653" s="153" t="s">
        <v>3432</v>
      </c>
      <c r="C2653" s="167" t="s">
        <v>3343</v>
      </c>
      <c r="D2653" s="165" t="s">
        <v>2803</v>
      </c>
      <c r="E2653" s="213">
        <v>150000</v>
      </c>
      <c r="F2653" s="118"/>
      <c r="G2653" s="118"/>
      <c r="H2653" s="7">
        <v>150000</v>
      </c>
      <c r="I2653" s="118"/>
      <c r="J2653" s="158"/>
      <c r="K2653" s="158"/>
      <c r="N2653" s="158"/>
      <c r="O2653" s="118"/>
      <c r="P2653" s="118"/>
    </row>
    <row r="2654" spans="1:16" ht="15.75" x14ac:dyDescent="0.25">
      <c r="A2654" s="153">
        <v>53</v>
      </c>
      <c r="B2654" s="153" t="s">
        <v>3433</v>
      </c>
      <c r="C2654" s="167" t="s">
        <v>3342</v>
      </c>
      <c r="D2654" s="165" t="s">
        <v>2803</v>
      </c>
      <c r="E2654" s="213">
        <v>150000</v>
      </c>
      <c r="F2654" s="118"/>
      <c r="G2654" s="118"/>
      <c r="H2654" s="7">
        <v>150000</v>
      </c>
      <c r="I2654" s="118"/>
      <c r="J2654" s="158"/>
      <c r="K2654" s="158"/>
      <c r="N2654" s="158"/>
      <c r="O2654" s="118"/>
      <c r="P2654" s="118"/>
    </row>
    <row r="2655" spans="1:16" ht="15.75" x14ac:dyDescent="0.25">
      <c r="A2655" s="153">
        <v>54</v>
      </c>
      <c r="B2655" s="153" t="s">
        <v>3434</v>
      </c>
      <c r="C2655" s="167" t="s">
        <v>3344</v>
      </c>
      <c r="D2655" s="165" t="s">
        <v>2803</v>
      </c>
      <c r="E2655" s="213">
        <v>150000</v>
      </c>
      <c r="F2655" s="118"/>
      <c r="G2655" s="118"/>
      <c r="H2655" s="7">
        <v>150000</v>
      </c>
      <c r="I2655" s="118"/>
      <c r="J2655" s="158"/>
      <c r="K2655" s="158"/>
      <c r="N2655" s="158"/>
      <c r="O2655" s="118"/>
      <c r="P2655" s="118"/>
    </row>
    <row r="2656" spans="1:16" ht="15.75" x14ac:dyDescent="0.25">
      <c r="A2656" s="153">
        <v>55</v>
      </c>
      <c r="B2656" s="153" t="s">
        <v>3435</v>
      </c>
      <c r="C2656" s="167" t="s">
        <v>3345</v>
      </c>
      <c r="D2656" s="165" t="s">
        <v>2803</v>
      </c>
      <c r="E2656" s="213">
        <v>150000</v>
      </c>
      <c r="F2656" s="118"/>
      <c r="G2656" s="118"/>
      <c r="H2656" s="7">
        <v>150000</v>
      </c>
      <c r="I2656" s="118"/>
      <c r="J2656" s="158"/>
      <c r="K2656" s="158"/>
      <c r="N2656" s="158"/>
      <c r="O2656" s="118"/>
      <c r="P2656" s="118"/>
    </row>
    <row r="2657" spans="1:16" ht="15.75" x14ac:dyDescent="0.25">
      <c r="A2657" s="153">
        <v>56</v>
      </c>
      <c r="B2657" s="153" t="s">
        <v>3436</v>
      </c>
      <c r="C2657" s="167" t="s">
        <v>3346</v>
      </c>
      <c r="D2657" s="165" t="s">
        <v>2803</v>
      </c>
      <c r="E2657" s="213">
        <v>150000</v>
      </c>
      <c r="F2657" s="118"/>
      <c r="G2657" s="118"/>
      <c r="H2657" s="7">
        <v>150000</v>
      </c>
      <c r="I2657" s="118"/>
      <c r="J2657" s="158"/>
      <c r="K2657" s="158"/>
      <c r="N2657" s="158"/>
      <c r="O2657" s="118"/>
      <c r="P2657" s="118"/>
    </row>
    <row r="2658" spans="1:16" ht="15.75" x14ac:dyDescent="0.25">
      <c r="A2658" s="153">
        <v>57</v>
      </c>
      <c r="B2658" s="153" t="s">
        <v>3437</v>
      </c>
      <c r="C2658" s="167" t="s">
        <v>3347</v>
      </c>
      <c r="D2658" s="165" t="s">
        <v>2803</v>
      </c>
      <c r="E2658" s="213">
        <v>150000</v>
      </c>
      <c r="F2658" s="118"/>
      <c r="G2658" s="118"/>
      <c r="H2658" s="7">
        <v>150000</v>
      </c>
      <c r="I2658" s="118"/>
      <c r="J2658" s="158"/>
      <c r="K2658" s="158"/>
      <c r="N2658" s="158"/>
      <c r="O2658" s="118"/>
      <c r="P2658" s="118"/>
    </row>
    <row r="2659" spans="1:16" ht="15.75" x14ac:dyDescent="0.25">
      <c r="A2659" s="153">
        <v>58</v>
      </c>
      <c r="B2659" s="153" t="s">
        <v>3438</v>
      </c>
      <c r="C2659" s="167" t="s">
        <v>3348</v>
      </c>
      <c r="D2659" s="165" t="s">
        <v>2803</v>
      </c>
      <c r="E2659" s="213">
        <v>150000</v>
      </c>
      <c r="F2659" s="118"/>
      <c r="G2659" s="118"/>
      <c r="H2659" s="7">
        <v>150000</v>
      </c>
      <c r="I2659" s="118"/>
      <c r="J2659" s="158"/>
      <c r="K2659" s="158"/>
      <c r="N2659" s="158"/>
      <c r="O2659" s="118"/>
      <c r="P2659" s="118"/>
    </row>
    <row r="2660" spans="1:16" ht="15.75" x14ac:dyDescent="0.25">
      <c r="A2660" s="153">
        <v>59</v>
      </c>
      <c r="B2660" s="153" t="s">
        <v>3439</v>
      </c>
      <c r="C2660" s="167" t="s">
        <v>3349</v>
      </c>
      <c r="D2660" s="165" t="s">
        <v>2803</v>
      </c>
      <c r="E2660" s="213">
        <v>150000</v>
      </c>
      <c r="F2660" s="118"/>
      <c r="G2660" s="118"/>
      <c r="H2660" s="7">
        <v>150000</v>
      </c>
      <c r="I2660" s="118"/>
      <c r="J2660" s="158"/>
      <c r="K2660" s="158"/>
      <c r="N2660" s="158"/>
      <c r="O2660" s="118"/>
      <c r="P2660" s="118"/>
    </row>
    <row r="2661" spans="1:16" ht="15.75" x14ac:dyDescent="0.25">
      <c r="A2661" s="153">
        <v>60</v>
      </c>
      <c r="B2661" s="153" t="s">
        <v>3440</v>
      </c>
      <c r="C2661" s="167" t="s">
        <v>3350</v>
      </c>
      <c r="D2661" s="165" t="s">
        <v>2803</v>
      </c>
      <c r="E2661" s="213">
        <v>150000</v>
      </c>
      <c r="F2661" s="118"/>
      <c r="G2661" s="118"/>
      <c r="H2661" s="7">
        <v>150000</v>
      </c>
      <c r="I2661" s="118"/>
      <c r="J2661" s="158"/>
      <c r="K2661" s="158"/>
      <c r="N2661" s="158"/>
      <c r="O2661" s="118"/>
      <c r="P2661" s="118"/>
    </row>
    <row r="2662" spans="1:16" ht="15.75" x14ac:dyDescent="0.25">
      <c r="A2662" s="153">
        <v>61</v>
      </c>
      <c r="B2662" s="153" t="s">
        <v>3441</v>
      </c>
      <c r="C2662" s="167" t="s">
        <v>3351</v>
      </c>
      <c r="D2662" s="165" t="s">
        <v>2803</v>
      </c>
      <c r="E2662" s="213">
        <v>150000</v>
      </c>
      <c r="F2662" s="118"/>
      <c r="G2662" s="118"/>
      <c r="H2662" s="7">
        <v>150000</v>
      </c>
      <c r="I2662" s="118"/>
      <c r="J2662" s="158"/>
      <c r="K2662" s="158"/>
      <c r="N2662" s="158"/>
      <c r="O2662" s="118"/>
      <c r="P2662" s="118"/>
    </row>
    <row r="2663" spans="1:16" ht="15.75" x14ac:dyDescent="0.25">
      <c r="A2663" s="153">
        <v>62</v>
      </c>
      <c r="B2663" s="153" t="s">
        <v>3442</v>
      </c>
      <c r="C2663" s="167" t="s">
        <v>3352</v>
      </c>
      <c r="D2663" s="169" t="s">
        <v>3333</v>
      </c>
      <c r="E2663" s="213">
        <v>790000</v>
      </c>
      <c r="F2663" s="118"/>
      <c r="G2663" s="118"/>
      <c r="H2663" s="7">
        <v>790000</v>
      </c>
      <c r="I2663" s="118"/>
      <c r="J2663" s="158"/>
      <c r="K2663" s="158"/>
      <c r="N2663" s="158"/>
      <c r="O2663" s="118"/>
      <c r="P2663" s="118"/>
    </row>
    <row r="2664" spans="1:16" ht="15.75" x14ac:dyDescent="0.25">
      <c r="A2664" s="153">
        <v>63</v>
      </c>
      <c r="B2664" s="153" t="s">
        <v>3443</v>
      </c>
      <c r="C2664" s="167" t="s">
        <v>3353</v>
      </c>
      <c r="D2664" s="165" t="s">
        <v>3354</v>
      </c>
      <c r="E2664" s="213">
        <v>935000</v>
      </c>
      <c r="F2664" s="118"/>
      <c r="G2664" s="7">
        <v>935000</v>
      </c>
      <c r="H2664" s="118"/>
      <c r="I2664" s="118"/>
      <c r="J2664" s="158"/>
      <c r="K2664" s="158"/>
      <c r="N2664" s="158"/>
      <c r="O2664" s="118"/>
      <c r="P2664" s="118"/>
    </row>
    <row r="2665" spans="1:16" ht="15.75" x14ac:dyDescent="0.25">
      <c r="A2665" s="153">
        <v>64</v>
      </c>
      <c r="B2665" s="153" t="s">
        <v>3444</v>
      </c>
      <c r="C2665" s="167" t="s">
        <v>3355</v>
      </c>
      <c r="D2665" s="165" t="s">
        <v>3354</v>
      </c>
      <c r="E2665" s="213">
        <v>935000</v>
      </c>
      <c r="F2665" s="118"/>
      <c r="G2665" s="7">
        <v>935000</v>
      </c>
      <c r="H2665" s="118"/>
      <c r="I2665" s="118"/>
      <c r="J2665" s="158"/>
      <c r="K2665" s="158"/>
      <c r="N2665" s="158"/>
      <c r="O2665" s="118"/>
      <c r="P2665" s="118"/>
    </row>
    <row r="2666" spans="1:16" ht="15.75" x14ac:dyDescent="0.25">
      <c r="A2666" s="153">
        <v>65</v>
      </c>
      <c r="B2666" s="153" t="s">
        <v>3445</v>
      </c>
      <c r="C2666" s="171" t="s">
        <v>3356</v>
      </c>
      <c r="D2666" s="165" t="s">
        <v>1002</v>
      </c>
      <c r="E2666" s="213">
        <v>210000</v>
      </c>
      <c r="F2666" s="118"/>
      <c r="G2666" s="7">
        <v>210000</v>
      </c>
      <c r="H2666" s="118"/>
      <c r="I2666" s="118"/>
      <c r="J2666" s="158"/>
      <c r="K2666" s="158"/>
      <c r="N2666" s="158"/>
      <c r="O2666" s="118"/>
      <c r="P2666" s="118"/>
    </row>
    <row r="2667" spans="1:16" ht="15.75" x14ac:dyDescent="0.25">
      <c r="A2667" s="153">
        <v>66</v>
      </c>
      <c r="B2667" s="153" t="s">
        <v>3446</v>
      </c>
      <c r="C2667" s="171" t="s">
        <v>3357</v>
      </c>
      <c r="D2667" s="165" t="s">
        <v>2576</v>
      </c>
      <c r="E2667" s="213">
        <v>430000</v>
      </c>
      <c r="F2667" s="118"/>
      <c r="G2667" s="7">
        <v>430000</v>
      </c>
      <c r="H2667" s="118"/>
      <c r="I2667" s="118"/>
      <c r="J2667" s="158"/>
      <c r="K2667" s="158"/>
      <c r="N2667" s="158"/>
      <c r="O2667" s="118"/>
      <c r="P2667" s="118"/>
    </row>
    <row r="2668" spans="1:16" ht="15.75" x14ac:dyDescent="0.25">
      <c r="A2668" s="153">
        <v>67</v>
      </c>
      <c r="B2668" s="153" t="s">
        <v>3447</v>
      </c>
      <c r="C2668" s="167" t="s">
        <v>3358</v>
      </c>
      <c r="D2668" s="165" t="s">
        <v>1002</v>
      </c>
      <c r="E2668" s="213">
        <v>210000</v>
      </c>
      <c r="F2668" s="118"/>
      <c r="G2668" s="7">
        <v>210000</v>
      </c>
      <c r="H2668" s="118"/>
      <c r="I2668" s="118"/>
      <c r="J2668" s="158"/>
      <c r="K2668" s="158"/>
      <c r="N2668" s="158"/>
      <c r="O2668" s="118"/>
      <c r="P2668" s="118"/>
    </row>
    <row r="2669" spans="1:16" ht="15.75" x14ac:dyDescent="0.25">
      <c r="A2669" s="153">
        <v>68</v>
      </c>
      <c r="B2669" s="153" t="s">
        <v>3448</v>
      </c>
      <c r="C2669" s="167" t="s">
        <v>3359</v>
      </c>
      <c r="D2669" s="165" t="s">
        <v>3354</v>
      </c>
      <c r="E2669" s="213">
        <v>935000</v>
      </c>
      <c r="F2669" s="118"/>
      <c r="G2669" s="7">
        <v>935000</v>
      </c>
      <c r="H2669" s="118"/>
      <c r="I2669" s="118"/>
      <c r="J2669" s="158"/>
      <c r="K2669" s="158"/>
      <c r="N2669" s="158"/>
      <c r="O2669" s="118"/>
      <c r="P2669" s="118"/>
    </row>
    <row r="2670" spans="1:16" ht="15.75" x14ac:dyDescent="0.25">
      <c r="A2670" s="153">
        <v>69</v>
      </c>
      <c r="B2670" s="153" t="s">
        <v>3449</v>
      </c>
      <c r="C2670" s="167" t="s">
        <v>3360</v>
      </c>
      <c r="D2670" s="165" t="s">
        <v>2576</v>
      </c>
      <c r="E2670" s="213">
        <v>430000</v>
      </c>
      <c r="F2670" s="118"/>
      <c r="G2670" s="7">
        <v>430000</v>
      </c>
      <c r="H2670" s="118"/>
      <c r="I2670" s="118"/>
      <c r="J2670" s="158"/>
      <c r="K2670" s="158"/>
      <c r="N2670" s="158"/>
      <c r="O2670" s="118"/>
      <c r="P2670" s="118"/>
    </row>
    <row r="2671" spans="1:16" ht="15.75" x14ac:dyDescent="0.25">
      <c r="A2671" s="153">
        <v>70</v>
      </c>
      <c r="B2671" s="153" t="s">
        <v>3450</v>
      </c>
      <c r="C2671" s="167" t="s">
        <v>3361</v>
      </c>
      <c r="D2671" s="172" t="s">
        <v>3362</v>
      </c>
      <c r="E2671" s="213">
        <v>1720000</v>
      </c>
      <c r="F2671" s="118"/>
      <c r="G2671" s="7">
        <v>1720000</v>
      </c>
      <c r="H2671" s="118"/>
      <c r="I2671" s="118"/>
      <c r="J2671" s="158"/>
      <c r="K2671" s="158"/>
      <c r="N2671" s="158"/>
      <c r="O2671" s="118"/>
      <c r="P2671" s="118"/>
    </row>
    <row r="2672" spans="1:16" ht="15.75" x14ac:dyDescent="0.25">
      <c r="A2672" s="153">
        <v>71</v>
      </c>
      <c r="B2672" s="153" t="s">
        <v>3451</v>
      </c>
      <c r="C2672" s="167" t="s">
        <v>3363</v>
      </c>
      <c r="D2672" s="165" t="s">
        <v>3364</v>
      </c>
      <c r="E2672" s="213">
        <v>935000</v>
      </c>
      <c r="F2672" s="118"/>
      <c r="G2672" s="7">
        <v>935000</v>
      </c>
      <c r="H2672" s="118"/>
      <c r="I2672" s="118"/>
      <c r="J2672" s="158"/>
      <c r="K2672" s="158"/>
      <c r="N2672" s="158"/>
      <c r="O2672" s="118"/>
      <c r="P2672" s="118"/>
    </row>
    <row r="2673" spans="1:16" ht="15.75" x14ac:dyDescent="0.25">
      <c r="A2673" s="153">
        <v>72</v>
      </c>
      <c r="B2673" s="153" t="s">
        <v>3452</v>
      </c>
      <c r="C2673" s="167" t="s">
        <v>3365</v>
      </c>
      <c r="D2673" s="165" t="s">
        <v>3364</v>
      </c>
      <c r="E2673" s="213">
        <v>935000</v>
      </c>
      <c r="F2673" s="118"/>
      <c r="G2673" s="7">
        <v>935000</v>
      </c>
      <c r="H2673" s="118"/>
      <c r="I2673" s="118"/>
      <c r="J2673" s="158"/>
      <c r="K2673" s="158"/>
      <c r="N2673" s="158"/>
      <c r="O2673" s="118"/>
      <c r="P2673" s="118"/>
    </row>
    <row r="2674" spans="1:16" ht="15.75" x14ac:dyDescent="0.25">
      <c r="A2674" s="153">
        <v>73</v>
      </c>
      <c r="B2674" s="153" t="s">
        <v>3453</v>
      </c>
      <c r="C2674" s="167" t="s">
        <v>3366</v>
      </c>
      <c r="D2674" s="165" t="s">
        <v>3364</v>
      </c>
      <c r="E2674" s="213">
        <v>935000</v>
      </c>
      <c r="F2674" s="118"/>
      <c r="G2674" s="7">
        <v>935000</v>
      </c>
      <c r="H2674" s="118"/>
      <c r="I2674" s="118"/>
      <c r="J2674" s="158"/>
      <c r="K2674" s="158"/>
      <c r="N2674" s="158"/>
      <c r="O2674" s="118"/>
      <c r="P2674" s="118"/>
    </row>
    <row r="2675" spans="1:16" ht="15.75" x14ac:dyDescent="0.25">
      <c r="A2675" s="153">
        <v>74</v>
      </c>
      <c r="B2675" s="153" t="s">
        <v>3454</v>
      </c>
      <c r="C2675" s="167" t="s">
        <v>2800</v>
      </c>
      <c r="D2675" s="165" t="s">
        <v>2576</v>
      </c>
      <c r="E2675" s="213">
        <v>430000</v>
      </c>
      <c r="F2675" s="118"/>
      <c r="G2675" s="7">
        <v>430000</v>
      </c>
      <c r="H2675" s="118"/>
      <c r="I2675" s="118"/>
      <c r="J2675" s="158"/>
      <c r="K2675" s="158"/>
      <c r="N2675" s="158"/>
      <c r="O2675" s="118"/>
      <c r="P2675" s="118"/>
    </row>
    <row r="2676" spans="1:16" ht="15.75" x14ac:dyDescent="0.25">
      <c r="A2676" s="153">
        <v>75</v>
      </c>
      <c r="B2676" s="153" t="s">
        <v>3455</v>
      </c>
      <c r="C2676" s="167" t="s">
        <v>3367</v>
      </c>
      <c r="D2676" s="165" t="s">
        <v>3354</v>
      </c>
      <c r="E2676" s="213">
        <v>935000</v>
      </c>
      <c r="F2676" s="168">
        <f>SUM(E2664:E2676)</f>
        <v>9975000</v>
      </c>
      <c r="G2676" s="7">
        <v>935000</v>
      </c>
      <c r="H2676" s="118"/>
      <c r="I2676" s="118"/>
      <c r="J2676" s="158"/>
      <c r="K2676" s="158"/>
      <c r="N2676" s="158"/>
      <c r="O2676" s="118"/>
      <c r="P2676" s="118"/>
    </row>
    <row r="2677" spans="1:16" ht="15.75" x14ac:dyDescent="0.25">
      <c r="A2677" s="153">
        <v>76</v>
      </c>
      <c r="B2677" s="153" t="s">
        <v>3456</v>
      </c>
      <c r="C2677" s="167" t="s">
        <v>3293</v>
      </c>
      <c r="D2677" s="165" t="s">
        <v>1848</v>
      </c>
      <c r="E2677" s="213">
        <v>150000</v>
      </c>
      <c r="F2677" s="118"/>
      <c r="G2677" s="118"/>
      <c r="H2677" s="7">
        <v>150000</v>
      </c>
      <c r="I2677" s="118"/>
      <c r="J2677" s="158"/>
      <c r="K2677" s="158"/>
      <c r="N2677" s="158"/>
      <c r="O2677" s="118"/>
      <c r="P2677" s="118"/>
    </row>
    <row r="2678" spans="1:16" ht="15.75" x14ac:dyDescent="0.25">
      <c r="A2678" s="153">
        <v>77</v>
      </c>
      <c r="B2678" s="153" t="s">
        <v>3457</v>
      </c>
      <c r="C2678" s="167" t="s">
        <v>3368</v>
      </c>
      <c r="D2678" s="165" t="s">
        <v>2576</v>
      </c>
      <c r="E2678" s="213">
        <v>430000</v>
      </c>
      <c r="F2678" s="118"/>
      <c r="G2678" s="7">
        <v>430000</v>
      </c>
      <c r="H2678" s="173">
        <f>SUM(H2603:H2677)</f>
        <v>23550000</v>
      </c>
      <c r="I2678" s="118"/>
      <c r="J2678" s="158"/>
      <c r="K2678" s="158"/>
      <c r="N2678" s="158"/>
      <c r="O2678" s="118"/>
      <c r="P2678" s="118"/>
    </row>
    <row r="2679" spans="1:16" ht="15.75" x14ac:dyDescent="0.25">
      <c r="A2679" s="153">
        <v>78</v>
      </c>
      <c r="B2679" s="153" t="s">
        <v>3458</v>
      </c>
      <c r="C2679" s="167" t="s">
        <v>3369</v>
      </c>
      <c r="D2679" s="165" t="s">
        <v>2576</v>
      </c>
      <c r="E2679" s="213">
        <v>430000</v>
      </c>
      <c r="F2679" s="118"/>
      <c r="G2679" s="7">
        <v>430000</v>
      </c>
      <c r="H2679" s="118"/>
      <c r="I2679" s="118"/>
      <c r="J2679" s="158"/>
      <c r="K2679" s="158"/>
      <c r="N2679" s="158"/>
      <c r="O2679" s="118"/>
      <c r="P2679" s="118"/>
    </row>
    <row r="2680" spans="1:16" ht="15.75" x14ac:dyDescent="0.25">
      <c r="A2680" s="153">
        <v>79</v>
      </c>
      <c r="B2680" s="153" t="s">
        <v>3459</v>
      </c>
      <c r="C2680" s="167" t="s">
        <v>2977</v>
      </c>
      <c r="D2680" s="165" t="s">
        <v>2576</v>
      </c>
      <c r="E2680" s="213">
        <v>430000</v>
      </c>
      <c r="F2680" s="118"/>
      <c r="G2680" s="7">
        <v>430000</v>
      </c>
      <c r="H2680" s="118"/>
      <c r="I2680" s="118"/>
      <c r="J2680" s="158"/>
      <c r="K2680" s="158"/>
      <c r="N2680" s="158"/>
      <c r="O2680" s="118"/>
      <c r="P2680" s="118"/>
    </row>
    <row r="2681" spans="1:16" ht="15.75" x14ac:dyDescent="0.25">
      <c r="A2681" s="153">
        <v>80</v>
      </c>
      <c r="B2681" s="153" t="s">
        <v>3460</v>
      </c>
      <c r="C2681" s="167" t="s">
        <v>3370</v>
      </c>
      <c r="D2681" s="165" t="s">
        <v>2576</v>
      </c>
      <c r="E2681" s="213">
        <v>430000</v>
      </c>
      <c r="F2681" s="118"/>
      <c r="G2681" s="7">
        <v>430000</v>
      </c>
      <c r="H2681" s="118"/>
      <c r="I2681" s="118"/>
      <c r="J2681" s="158"/>
      <c r="K2681" s="158"/>
      <c r="N2681" s="158"/>
      <c r="O2681" s="118"/>
      <c r="P2681" s="118"/>
    </row>
    <row r="2682" spans="1:16" ht="15.75" x14ac:dyDescent="0.25">
      <c r="A2682" s="153">
        <v>81</v>
      </c>
      <c r="B2682" s="153" t="s">
        <v>3461</v>
      </c>
      <c r="C2682" s="167" t="s">
        <v>3371</v>
      </c>
      <c r="D2682" s="165" t="s">
        <v>2576</v>
      </c>
      <c r="E2682" s="213">
        <v>430000</v>
      </c>
      <c r="F2682" s="118"/>
      <c r="G2682" s="7">
        <v>430000</v>
      </c>
      <c r="H2682" s="118"/>
      <c r="I2682" s="118"/>
      <c r="J2682" s="158"/>
      <c r="K2682" s="158"/>
      <c r="N2682" s="158"/>
      <c r="O2682" s="118"/>
      <c r="P2682" s="118"/>
    </row>
    <row r="2683" spans="1:16" ht="15.75" x14ac:dyDescent="0.25">
      <c r="A2683" s="153">
        <v>82</v>
      </c>
      <c r="B2683" s="153" t="s">
        <v>3462</v>
      </c>
      <c r="C2683" s="167" t="s">
        <v>3372</v>
      </c>
      <c r="D2683" s="165" t="s">
        <v>2978</v>
      </c>
      <c r="E2683" s="213">
        <v>640000</v>
      </c>
      <c r="F2683" s="118"/>
      <c r="G2683" s="7">
        <v>640000</v>
      </c>
      <c r="H2683" s="118"/>
      <c r="I2683" s="118"/>
      <c r="J2683" s="158"/>
      <c r="K2683" s="158"/>
      <c r="N2683" s="158"/>
      <c r="O2683" s="118"/>
      <c r="P2683" s="118"/>
    </row>
    <row r="2684" spans="1:16" ht="15.75" x14ac:dyDescent="0.25">
      <c r="A2684" s="153">
        <v>83</v>
      </c>
      <c r="B2684" s="153" t="s">
        <v>3463</v>
      </c>
      <c r="C2684" s="167" t="s">
        <v>2536</v>
      </c>
      <c r="D2684" s="165" t="s">
        <v>2978</v>
      </c>
      <c r="E2684" s="213">
        <v>640000</v>
      </c>
      <c r="F2684" s="118"/>
      <c r="G2684" s="7">
        <v>640000</v>
      </c>
      <c r="H2684" s="118"/>
      <c r="I2684" s="118"/>
      <c r="J2684" s="158"/>
      <c r="K2684" s="158"/>
      <c r="N2684" s="158"/>
      <c r="O2684" s="118"/>
      <c r="P2684" s="118"/>
    </row>
    <row r="2685" spans="1:16" ht="15.75" x14ac:dyDescent="0.25">
      <c r="A2685" s="153">
        <v>84</v>
      </c>
      <c r="B2685" s="153" t="s">
        <v>3464</v>
      </c>
      <c r="C2685" s="167" t="s">
        <v>3373</v>
      </c>
      <c r="D2685" s="165" t="s">
        <v>2576</v>
      </c>
      <c r="E2685" s="213">
        <v>430000</v>
      </c>
      <c r="F2685" s="118"/>
      <c r="G2685" s="7">
        <v>430000</v>
      </c>
      <c r="H2685" s="118"/>
      <c r="I2685" s="118"/>
      <c r="J2685" s="158"/>
      <c r="K2685" s="158"/>
      <c r="N2685" s="158"/>
      <c r="O2685" s="118"/>
      <c r="P2685" s="118"/>
    </row>
    <row r="2686" spans="1:16" ht="15.75" x14ac:dyDescent="0.25">
      <c r="A2686" s="153">
        <v>85</v>
      </c>
      <c r="B2686" s="153" t="s">
        <v>3465</v>
      </c>
      <c r="C2686" s="167" t="s">
        <v>3374</v>
      </c>
      <c r="D2686" s="165" t="s">
        <v>2576</v>
      </c>
      <c r="E2686" s="213">
        <v>430000</v>
      </c>
      <c r="F2686" s="118"/>
      <c r="G2686" s="7">
        <v>430000</v>
      </c>
      <c r="H2686" s="118"/>
      <c r="I2686" s="118"/>
      <c r="J2686" s="158"/>
      <c r="K2686" s="158"/>
      <c r="N2686" s="158"/>
      <c r="O2686" s="118"/>
      <c r="P2686" s="118"/>
    </row>
    <row r="2687" spans="1:16" ht="15.75" x14ac:dyDescent="0.25">
      <c r="A2687" s="153">
        <v>86</v>
      </c>
      <c r="B2687" s="153" t="s">
        <v>3466</v>
      </c>
      <c r="C2687" s="167" t="s">
        <v>3375</v>
      </c>
      <c r="D2687" s="165" t="s">
        <v>2576</v>
      </c>
      <c r="E2687" s="213">
        <v>430000</v>
      </c>
      <c r="F2687" s="118"/>
      <c r="G2687" s="7">
        <v>430000</v>
      </c>
      <c r="H2687" s="118"/>
      <c r="I2687" s="118"/>
      <c r="J2687" s="158"/>
      <c r="K2687" s="158"/>
      <c r="N2687" s="158"/>
      <c r="O2687" s="118"/>
      <c r="P2687" s="118"/>
    </row>
    <row r="2688" spans="1:16" ht="15.75" x14ac:dyDescent="0.25">
      <c r="A2688" s="153">
        <v>87</v>
      </c>
      <c r="B2688" s="153" t="s">
        <v>3467</v>
      </c>
      <c r="C2688" s="167" t="s">
        <v>3376</v>
      </c>
      <c r="D2688" s="165" t="s">
        <v>2576</v>
      </c>
      <c r="E2688" s="213">
        <v>430000</v>
      </c>
      <c r="F2688" s="118"/>
      <c r="G2688" s="7">
        <v>430000</v>
      </c>
      <c r="H2688" s="118"/>
      <c r="I2688" s="118"/>
      <c r="J2688" s="158"/>
      <c r="K2688" s="158"/>
      <c r="N2688" s="158"/>
      <c r="O2688" s="118"/>
      <c r="P2688" s="118"/>
    </row>
    <row r="2689" spans="1:16" ht="15.75" x14ac:dyDescent="0.25">
      <c r="A2689" s="153">
        <v>88</v>
      </c>
      <c r="B2689" s="153" t="s">
        <v>3468</v>
      </c>
      <c r="C2689" s="167" t="s">
        <v>3377</v>
      </c>
      <c r="D2689" s="169" t="s">
        <v>3333</v>
      </c>
      <c r="E2689" s="213">
        <v>790000</v>
      </c>
      <c r="F2689" s="118"/>
      <c r="G2689" s="7">
        <v>790000</v>
      </c>
      <c r="H2689" s="118"/>
      <c r="I2689" s="118"/>
      <c r="J2689" s="158"/>
      <c r="K2689" s="158"/>
      <c r="N2689" s="158"/>
      <c r="O2689" s="118"/>
      <c r="P2689" s="118"/>
    </row>
    <row r="2690" spans="1:16" ht="15.75" x14ac:dyDescent="0.25">
      <c r="A2690" s="153">
        <v>89</v>
      </c>
      <c r="B2690" s="153" t="s">
        <v>3469</v>
      </c>
      <c r="C2690" s="167" t="s">
        <v>3378</v>
      </c>
      <c r="D2690" s="169" t="s">
        <v>3333</v>
      </c>
      <c r="E2690" s="213">
        <v>790000</v>
      </c>
      <c r="F2690" s="118"/>
      <c r="G2690" s="7">
        <v>790000</v>
      </c>
      <c r="H2690" s="118"/>
      <c r="I2690" s="118"/>
      <c r="J2690" s="158"/>
      <c r="K2690" s="158"/>
      <c r="N2690" s="158"/>
      <c r="O2690" s="118"/>
      <c r="P2690" s="118"/>
    </row>
    <row r="2691" spans="1:16" ht="15.75" x14ac:dyDescent="0.25">
      <c r="A2691" s="153">
        <v>90</v>
      </c>
      <c r="B2691" s="153" t="s">
        <v>3470</v>
      </c>
      <c r="C2691" s="167" t="s">
        <v>3379</v>
      </c>
      <c r="D2691" s="165" t="s">
        <v>2576</v>
      </c>
      <c r="E2691" s="213">
        <v>430000</v>
      </c>
      <c r="F2691" s="118"/>
      <c r="G2691" s="7">
        <v>430000</v>
      </c>
      <c r="H2691" s="118"/>
      <c r="I2691" s="118"/>
      <c r="J2691" s="158"/>
      <c r="K2691" s="158"/>
      <c r="N2691" s="158"/>
      <c r="O2691" s="118"/>
      <c r="P2691" s="118"/>
    </row>
    <row r="2692" spans="1:16" ht="15.75" x14ac:dyDescent="0.25">
      <c r="A2692" s="153">
        <v>91</v>
      </c>
      <c r="B2692" s="153" t="s">
        <v>3471</v>
      </c>
      <c r="C2692" s="167" t="s">
        <v>3380</v>
      </c>
      <c r="D2692" s="165" t="s">
        <v>3483</v>
      </c>
      <c r="E2692" s="213">
        <v>560000</v>
      </c>
      <c r="F2692" s="118"/>
      <c r="G2692" s="7">
        <v>560000</v>
      </c>
      <c r="H2692" s="118"/>
      <c r="I2692" s="118"/>
      <c r="J2692" s="158"/>
      <c r="K2692" s="158"/>
      <c r="N2692" s="158"/>
      <c r="O2692" s="118"/>
      <c r="P2692" s="118"/>
    </row>
    <row r="2693" spans="1:16" ht="15.75" x14ac:dyDescent="0.25">
      <c r="A2693" s="153">
        <v>92</v>
      </c>
      <c r="B2693" s="153" t="s">
        <v>3472</v>
      </c>
      <c r="C2693" s="119" t="s">
        <v>3380</v>
      </c>
      <c r="D2693" s="165" t="s">
        <v>3489</v>
      </c>
      <c r="E2693" s="213">
        <v>230000</v>
      </c>
      <c r="F2693" s="118"/>
      <c r="G2693" s="7">
        <v>230000</v>
      </c>
      <c r="H2693" s="118"/>
      <c r="I2693" s="118"/>
      <c r="J2693" s="158"/>
      <c r="K2693" s="158"/>
      <c r="N2693" s="158"/>
      <c r="O2693" s="118"/>
      <c r="P2693" s="118"/>
    </row>
    <row r="2694" spans="1:16" ht="15.75" x14ac:dyDescent="0.25">
      <c r="A2694" s="153">
        <v>93</v>
      </c>
      <c r="B2694" s="153" t="s">
        <v>3473</v>
      </c>
      <c r="C2694" s="165" t="s">
        <v>3478</v>
      </c>
      <c r="D2694" s="165" t="s">
        <v>3176</v>
      </c>
      <c r="E2694" s="213">
        <v>11520000</v>
      </c>
      <c r="F2694" s="170" t="s">
        <v>3479</v>
      </c>
      <c r="G2694" s="7">
        <v>11520000</v>
      </c>
    </row>
    <row r="2695" spans="1:16" ht="15.75" x14ac:dyDescent="0.25">
      <c r="A2695" s="153">
        <v>94</v>
      </c>
      <c r="B2695" s="153" t="s">
        <v>3474</v>
      </c>
      <c r="C2695" s="165" t="s">
        <v>3480</v>
      </c>
      <c r="D2695" s="165" t="s">
        <v>2575</v>
      </c>
      <c r="E2695" s="213">
        <v>400000</v>
      </c>
      <c r="F2695" s="170"/>
      <c r="G2695" s="7">
        <v>400000</v>
      </c>
    </row>
    <row r="2696" spans="1:16" ht="15.75" x14ac:dyDescent="0.25">
      <c r="A2696" s="153">
        <v>95</v>
      </c>
      <c r="B2696" s="153" t="s">
        <v>3475</v>
      </c>
      <c r="C2696" s="165" t="s">
        <v>3481</v>
      </c>
      <c r="D2696" s="165" t="s">
        <v>2576</v>
      </c>
      <c r="E2696" s="213">
        <v>430000</v>
      </c>
      <c r="F2696" s="170"/>
      <c r="G2696" s="7">
        <v>430000</v>
      </c>
    </row>
    <row r="2697" spans="1:16" ht="15.75" x14ac:dyDescent="0.25">
      <c r="A2697" s="153">
        <v>96</v>
      </c>
      <c r="B2697" s="153" t="s">
        <v>3476</v>
      </c>
      <c r="C2697" s="165" t="s">
        <v>3491</v>
      </c>
      <c r="D2697" s="165" t="s">
        <v>3483</v>
      </c>
      <c r="E2697" s="213">
        <v>560000</v>
      </c>
      <c r="F2697" s="170"/>
      <c r="G2697" s="7">
        <v>560000</v>
      </c>
    </row>
    <row r="2698" spans="1:16" ht="15.75" x14ac:dyDescent="0.25">
      <c r="A2698" s="153">
        <v>97</v>
      </c>
      <c r="B2698" s="153" t="s">
        <v>3477</v>
      </c>
      <c r="C2698" s="165" t="s">
        <v>3491</v>
      </c>
      <c r="D2698" s="165" t="s">
        <v>3489</v>
      </c>
      <c r="E2698" s="213">
        <v>230000</v>
      </c>
      <c r="F2698" s="170"/>
      <c r="G2698" s="7">
        <v>230000</v>
      </c>
    </row>
    <row r="2699" spans="1:16" ht="15.75" x14ac:dyDescent="0.25">
      <c r="A2699" s="153">
        <v>98</v>
      </c>
      <c r="B2699" s="153" t="s">
        <v>3495</v>
      </c>
      <c r="C2699" s="165" t="s">
        <v>3496</v>
      </c>
      <c r="D2699" s="165" t="s">
        <v>3176</v>
      </c>
      <c r="E2699" s="213">
        <v>1280000</v>
      </c>
      <c r="F2699" s="170" t="s">
        <v>3497</v>
      </c>
      <c r="G2699" s="7">
        <v>1280000</v>
      </c>
    </row>
    <row r="2700" spans="1:16" ht="15.75" x14ac:dyDescent="0.25">
      <c r="A2700" s="326" t="s">
        <v>330</v>
      </c>
      <c r="B2700" s="327"/>
      <c r="C2700" s="327"/>
      <c r="D2700" s="328"/>
      <c r="E2700" s="221">
        <f>SUM(E2602:E2699)</f>
        <v>56535000</v>
      </c>
      <c r="F2700" s="8"/>
      <c r="G2700" s="159">
        <f>SUM(G2602:G2699)</f>
        <v>32985000</v>
      </c>
    </row>
    <row r="2701" spans="1:16" ht="15.75" x14ac:dyDescent="0.25">
      <c r="A2701" s="329" t="s">
        <v>3498</v>
      </c>
      <c r="B2701" s="330"/>
      <c r="C2701" s="330"/>
      <c r="D2701" s="330"/>
      <c r="E2701" s="351"/>
      <c r="F2701" s="330"/>
    </row>
    <row r="2702" spans="1:16" ht="15.75" x14ac:dyDescent="0.25">
      <c r="A2702" s="131"/>
      <c r="B2702" s="131"/>
      <c r="C2702" s="131"/>
      <c r="D2702" s="131"/>
      <c r="E2702" s="222"/>
      <c r="F2702" s="131"/>
    </row>
    <row r="2703" spans="1:16" ht="15.75" x14ac:dyDescent="0.25">
      <c r="A2703" s="353" t="s">
        <v>3499</v>
      </c>
      <c r="B2703" s="353"/>
      <c r="C2703" s="353"/>
      <c r="D2703" s="353"/>
      <c r="E2703" s="354"/>
      <c r="F2703" s="353"/>
    </row>
    <row r="2704" spans="1:16" ht="15.75" x14ac:dyDescent="0.25">
      <c r="A2704" s="355" t="s">
        <v>9</v>
      </c>
      <c r="B2704" s="355"/>
      <c r="C2704" s="355"/>
      <c r="D2704" s="355" t="s">
        <v>10</v>
      </c>
      <c r="E2704" s="356"/>
      <c r="F2704" s="355"/>
    </row>
    <row r="2705" spans="1:6" ht="15.75" x14ac:dyDescent="0.25">
      <c r="A2705" s="132"/>
      <c r="B2705" s="132"/>
      <c r="C2705" s="132"/>
      <c r="D2705" s="132"/>
      <c r="E2705" s="215"/>
      <c r="F2705" s="133"/>
    </row>
    <row r="2706" spans="1:6" ht="15.75" x14ac:dyDescent="0.25">
      <c r="A2706" s="132"/>
      <c r="B2706" s="132"/>
      <c r="C2706" s="132"/>
      <c r="D2706" s="132"/>
      <c r="E2706" s="215"/>
      <c r="F2706" s="133"/>
    </row>
    <row r="2707" spans="1:6" ht="15.75" x14ac:dyDescent="0.25">
      <c r="A2707" s="132"/>
      <c r="B2707" s="132"/>
      <c r="C2707" s="132"/>
      <c r="D2707" s="132"/>
      <c r="E2707" s="215"/>
      <c r="F2707" s="133"/>
    </row>
    <row r="2708" spans="1:6" ht="15.75" x14ac:dyDescent="0.25">
      <c r="A2708" s="132"/>
      <c r="B2708" s="132"/>
      <c r="C2708" s="132"/>
      <c r="D2708" s="132"/>
      <c r="E2708" s="215"/>
      <c r="F2708" s="133"/>
    </row>
    <row r="2709" spans="1:6" ht="15.75" x14ac:dyDescent="0.25">
      <c r="A2709" s="355" t="s">
        <v>11</v>
      </c>
      <c r="B2709" s="355"/>
      <c r="C2709" s="355"/>
      <c r="D2709" s="355" t="s">
        <v>12</v>
      </c>
      <c r="E2709" s="356"/>
      <c r="F2709" s="355"/>
    </row>
    <row r="2710" spans="1:6" ht="15.75" x14ac:dyDescent="0.25">
      <c r="A2710" s="162"/>
      <c r="B2710" s="162"/>
      <c r="C2710" s="162"/>
      <c r="D2710" s="162"/>
      <c r="E2710" s="223"/>
      <c r="F2710" s="162"/>
    </row>
    <row r="2711" spans="1:6" ht="15.75" x14ac:dyDescent="0.25">
      <c r="A2711" s="162"/>
      <c r="B2711" s="162"/>
      <c r="C2711" s="162"/>
      <c r="D2711" s="162"/>
      <c r="E2711" s="223"/>
      <c r="F2711" s="162"/>
    </row>
    <row r="2712" spans="1:6" x14ac:dyDescent="0.25">
      <c r="A2712" s="135"/>
      <c r="B2712" s="320" t="s">
        <v>183</v>
      </c>
      <c r="C2712" s="320"/>
      <c r="D2712" s="135"/>
      <c r="E2712" s="217"/>
      <c r="F2712" s="135"/>
    </row>
    <row r="2713" spans="1:6" x14ac:dyDescent="0.25">
      <c r="A2713" s="135"/>
      <c r="B2713" s="160" t="s">
        <v>3488</v>
      </c>
      <c r="C2713" s="160"/>
      <c r="D2713" s="135"/>
      <c r="E2713" s="217"/>
      <c r="F2713" s="135"/>
    </row>
    <row r="2714" spans="1:6" x14ac:dyDescent="0.25">
      <c r="A2714" s="135"/>
      <c r="B2714" s="160" t="s">
        <v>3482</v>
      </c>
      <c r="C2714" s="160"/>
      <c r="D2714" s="135"/>
      <c r="E2714" s="217"/>
      <c r="F2714" s="135"/>
    </row>
    <row r="2715" spans="1:6" x14ac:dyDescent="0.25">
      <c r="A2715" s="135"/>
      <c r="B2715" s="160" t="s">
        <v>3492</v>
      </c>
      <c r="C2715" s="160"/>
      <c r="D2715" s="160"/>
      <c r="E2715" s="217"/>
      <c r="F2715" s="135"/>
    </row>
    <row r="2716" spans="1:6" x14ac:dyDescent="0.25">
      <c r="A2716" s="135"/>
      <c r="B2716" s="320" t="s">
        <v>3493</v>
      </c>
      <c r="C2716" s="320"/>
      <c r="D2716" s="135"/>
      <c r="E2716" s="217"/>
      <c r="F2716" s="135"/>
    </row>
    <row r="2717" spans="1:6" x14ac:dyDescent="0.25">
      <c r="A2717" s="135"/>
      <c r="B2717" s="160" t="s">
        <v>3494</v>
      </c>
      <c r="C2717" s="160"/>
      <c r="D2717" s="135"/>
      <c r="E2717" s="217"/>
      <c r="F2717" s="135"/>
    </row>
    <row r="2718" spans="1:6" x14ac:dyDescent="0.25">
      <c r="B2718" s="160" t="s">
        <v>3484</v>
      </c>
    </row>
    <row r="2719" spans="1:6" x14ac:dyDescent="0.25">
      <c r="B2719" s="160" t="s">
        <v>3486</v>
      </c>
    </row>
    <row r="2720" spans="1:6" x14ac:dyDescent="0.25">
      <c r="B2720" s="160" t="s">
        <v>3485</v>
      </c>
    </row>
    <row r="2721" spans="2:2" x14ac:dyDescent="0.25">
      <c r="B2721" s="160" t="s">
        <v>3487</v>
      </c>
    </row>
    <row r="2722" spans="2:2" x14ac:dyDescent="0.25">
      <c r="B2722" s="160" t="s">
        <v>3490</v>
      </c>
    </row>
    <row r="2754" spans="1:20" ht="18.75" x14ac:dyDescent="0.3">
      <c r="A2754" s="323" t="s">
        <v>166</v>
      </c>
      <c r="B2754" s="323"/>
      <c r="C2754" s="323"/>
      <c r="D2754" s="323"/>
      <c r="E2754" s="339"/>
      <c r="F2754" s="323"/>
    </row>
    <row r="2755" spans="1:20" ht="18.75" x14ac:dyDescent="0.3">
      <c r="A2755" s="324" t="s">
        <v>0</v>
      </c>
      <c r="B2755" s="324"/>
      <c r="C2755" s="324"/>
      <c r="D2755" s="324"/>
      <c r="E2755" s="357"/>
      <c r="F2755" s="324"/>
    </row>
    <row r="2756" spans="1:20" ht="18.75" x14ac:dyDescent="0.3">
      <c r="A2756" s="150"/>
      <c r="B2756" s="150"/>
      <c r="C2756" s="150"/>
      <c r="D2756" s="150"/>
      <c r="E2756" s="220"/>
      <c r="F2756" s="150"/>
    </row>
    <row r="2757" spans="1:20" ht="22.5" x14ac:dyDescent="0.3">
      <c r="A2757" s="358" t="s">
        <v>1565</v>
      </c>
      <c r="B2757" s="358"/>
      <c r="C2757" s="358"/>
      <c r="D2757" s="358"/>
      <c r="E2757" s="359"/>
      <c r="F2757" s="358"/>
    </row>
    <row r="2758" spans="1:20" ht="31.5" x14ac:dyDescent="0.25">
      <c r="A2758" s="109" t="s">
        <v>1</v>
      </c>
      <c r="B2758" s="109" t="s">
        <v>2</v>
      </c>
      <c r="C2758" s="109" t="s">
        <v>3</v>
      </c>
      <c r="D2758" s="109" t="s">
        <v>5</v>
      </c>
      <c r="E2758" s="219" t="s">
        <v>6</v>
      </c>
      <c r="F2758" s="109" t="s">
        <v>1564</v>
      </c>
    </row>
    <row r="2759" spans="1:20" ht="13.9" customHeight="1" x14ac:dyDescent="0.25">
      <c r="A2759" s="153">
        <v>1</v>
      </c>
      <c r="B2759" s="153" t="s">
        <v>3195</v>
      </c>
      <c r="C2759" s="119" t="s">
        <v>3113</v>
      </c>
      <c r="D2759" s="155" t="s">
        <v>1848</v>
      </c>
      <c r="E2759" s="211">
        <v>150000</v>
      </c>
      <c r="F2759" s="153"/>
      <c r="G2759" s="125"/>
      <c r="H2759" s="125"/>
      <c r="I2759" s="125"/>
      <c r="J2759" s="126"/>
      <c r="K2759" s="126"/>
      <c r="N2759" s="126"/>
      <c r="O2759" s="125"/>
      <c r="P2759" s="125"/>
      <c r="Q2759" s="137"/>
      <c r="R2759" s="137"/>
      <c r="S2759" s="137"/>
      <c r="T2759" s="137"/>
    </row>
    <row r="2760" spans="1:20" ht="13.9" customHeight="1" x14ac:dyDescent="0.25">
      <c r="A2760" s="153">
        <v>2</v>
      </c>
      <c r="B2760" s="153" t="s">
        <v>3196</v>
      </c>
      <c r="C2760" s="119" t="s">
        <v>3114</v>
      </c>
      <c r="D2760" s="155" t="s">
        <v>1848</v>
      </c>
      <c r="E2760" s="211">
        <v>150000</v>
      </c>
      <c r="F2760" s="153"/>
      <c r="G2760" s="125"/>
      <c r="H2760" s="125"/>
      <c r="I2760" s="125"/>
      <c r="J2760" s="126"/>
      <c r="K2760" s="126"/>
      <c r="N2760" s="126"/>
      <c r="O2760" s="125"/>
      <c r="P2760" s="125"/>
      <c r="Q2760" s="137"/>
      <c r="R2760" s="137"/>
      <c r="S2760" s="137"/>
      <c r="T2760" s="137"/>
    </row>
    <row r="2761" spans="1:20" ht="13.9" customHeight="1" x14ac:dyDescent="0.25">
      <c r="A2761" s="153">
        <v>3</v>
      </c>
      <c r="B2761" s="153" t="s">
        <v>3197</v>
      </c>
      <c r="C2761" s="119" t="s">
        <v>3115</v>
      </c>
      <c r="D2761" s="155" t="s">
        <v>1848</v>
      </c>
      <c r="E2761" s="211">
        <v>300000</v>
      </c>
      <c r="F2761" s="153" t="s">
        <v>2896</v>
      </c>
      <c r="G2761" s="125"/>
      <c r="H2761" s="125"/>
      <c r="I2761" s="125"/>
      <c r="J2761" s="126"/>
      <c r="K2761" s="126"/>
      <c r="N2761" s="126"/>
      <c r="O2761" s="125"/>
      <c r="P2761" s="125"/>
      <c r="Q2761" s="137"/>
      <c r="R2761" s="137"/>
      <c r="S2761" s="137"/>
      <c r="T2761" s="137"/>
    </row>
    <row r="2762" spans="1:20" ht="13.9" customHeight="1" x14ac:dyDescent="0.25">
      <c r="A2762" s="153">
        <v>4</v>
      </c>
      <c r="B2762" s="153" t="s">
        <v>3198</v>
      </c>
      <c r="C2762" s="119" t="s">
        <v>3116</v>
      </c>
      <c r="D2762" s="155" t="s">
        <v>2575</v>
      </c>
      <c r="E2762" s="211">
        <v>400000</v>
      </c>
      <c r="F2762" s="153"/>
      <c r="G2762" s="125"/>
      <c r="H2762" s="125"/>
      <c r="I2762" s="125"/>
      <c r="J2762" s="126"/>
      <c r="K2762" s="126"/>
      <c r="N2762" s="126"/>
      <c r="O2762" s="125"/>
      <c r="P2762" s="125"/>
      <c r="Q2762" s="137"/>
      <c r="R2762" s="137"/>
      <c r="S2762" s="137"/>
      <c r="T2762" s="137"/>
    </row>
    <row r="2763" spans="1:20" ht="13.9" customHeight="1" x14ac:dyDescent="0.25">
      <c r="A2763" s="153">
        <v>5</v>
      </c>
      <c r="B2763" s="153" t="s">
        <v>3199</v>
      </c>
      <c r="C2763" s="119" t="s">
        <v>3117</v>
      </c>
      <c r="D2763" s="155" t="s">
        <v>1848</v>
      </c>
      <c r="E2763" s="211">
        <v>300000</v>
      </c>
      <c r="F2763" s="153" t="s">
        <v>2896</v>
      </c>
      <c r="G2763" s="125"/>
      <c r="H2763" s="125"/>
      <c r="I2763" s="125"/>
      <c r="J2763" s="126"/>
      <c r="K2763" s="126"/>
      <c r="N2763" s="126"/>
      <c r="O2763" s="125"/>
      <c r="P2763" s="125"/>
      <c r="Q2763" s="137"/>
      <c r="R2763" s="137"/>
      <c r="S2763" s="137"/>
      <c r="T2763" s="137"/>
    </row>
    <row r="2764" spans="1:20" ht="13.9" customHeight="1" x14ac:dyDescent="0.25">
      <c r="A2764" s="153">
        <v>6</v>
      </c>
      <c r="B2764" s="153" t="s">
        <v>3200</v>
      </c>
      <c r="C2764" s="119" t="s">
        <v>3118</v>
      </c>
      <c r="D2764" s="155" t="s">
        <v>2988</v>
      </c>
      <c r="E2764" s="211">
        <v>640000</v>
      </c>
      <c r="F2764" s="153"/>
      <c r="G2764" s="156">
        <f>SUM(E2759:E2764)</f>
        <v>1940000</v>
      </c>
      <c r="H2764" s="125"/>
      <c r="I2764" s="125"/>
      <c r="J2764" s="126"/>
      <c r="K2764" s="126"/>
      <c r="N2764" s="126"/>
      <c r="O2764" s="125"/>
      <c r="P2764" s="125"/>
      <c r="Q2764" s="137"/>
      <c r="R2764" s="137"/>
      <c r="S2764" s="137"/>
      <c r="T2764" s="137"/>
    </row>
    <row r="2765" spans="1:20" ht="13.9" customHeight="1" x14ac:dyDescent="0.25">
      <c r="A2765" s="153">
        <v>7</v>
      </c>
      <c r="B2765" s="153" t="s">
        <v>3201</v>
      </c>
      <c r="C2765" s="119" t="s">
        <v>3119</v>
      </c>
      <c r="D2765" s="155" t="s">
        <v>1848</v>
      </c>
      <c r="E2765" s="211">
        <v>150000</v>
      </c>
      <c r="F2765" s="153"/>
      <c r="G2765" s="32">
        <v>150000</v>
      </c>
      <c r="H2765" s="125"/>
      <c r="I2765" s="125"/>
      <c r="J2765" s="126"/>
      <c r="K2765" s="126"/>
      <c r="N2765" s="126"/>
      <c r="O2765" s="125"/>
      <c r="P2765" s="125"/>
      <c r="Q2765" s="137"/>
      <c r="R2765" s="137"/>
      <c r="S2765" s="137"/>
      <c r="T2765" s="137"/>
    </row>
    <row r="2766" spans="1:20" ht="13.9" customHeight="1" x14ac:dyDescent="0.25">
      <c r="A2766" s="153">
        <v>8</v>
      </c>
      <c r="B2766" s="153" t="s">
        <v>3202</v>
      </c>
      <c r="C2766" s="119" t="s">
        <v>3120</v>
      </c>
      <c r="D2766" s="155" t="s">
        <v>1848</v>
      </c>
      <c r="E2766" s="211">
        <v>150000</v>
      </c>
      <c r="F2766" s="153"/>
      <c r="G2766" s="32">
        <v>150000</v>
      </c>
      <c r="H2766" s="125"/>
      <c r="I2766" s="125"/>
      <c r="J2766" s="126"/>
      <c r="K2766" s="126"/>
      <c r="N2766" s="126"/>
      <c r="O2766" s="125"/>
      <c r="P2766" s="125"/>
      <c r="Q2766" s="137"/>
      <c r="R2766" s="137"/>
      <c r="S2766" s="137"/>
      <c r="T2766" s="137"/>
    </row>
    <row r="2767" spans="1:20" ht="13.9" customHeight="1" x14ac:dyDescent="0.25">
      <c r="A2767" s="153">
        <v>9</v>
      </c>
      <c r="B2767" s="153" t="s">
        <v>3203</v>
      </c>
      <c r="C2767" s="119" t="s">
        <v>3121</v>
      </c>
      <c r="D2767" s="155" t="s">
        <v>1848</v>
      </c>
      <c r="E2767" s="211">
        <v>150000</v>
      </c>
      <c r="F2767" s="153"/>
      <c r="G2767" s="32">
        <v>150000</v>
      </c>
      <c r="H2767" s="125"/>
      <c r="I2767" s="125"/>
      <c r="J2767" s="126"/>
      <c r="K2767" s="126"/>
      <c r="N2767" s="126"/>
      <c r="O2767" s="125"/>
      <c r="P2767" s="125"/>
      <c r="Q2767" s="137"/>
      <c r="R2767" s="137"/>
      <c r="S2767" s="137"/>
      <c r="T2767" s="137"/>
    </row>
    <row r="2768" spans="1:20" ht="13.9" customHeight="1" x14ac:dyDescent="0.25">
      <c r="A2768" s="153">
        <v>10</v>
      </c>
      <c r="B2768" s="153" t="s">
        <v>3204</v>
      </c>
      <c r="C2768" s="119" t="s">
        <v>3122</v>
      </c>
      <c r="D2768" s="155" t="s">
        <v>1848</v>
      </c>
      <c r="E2768" s="211">
        <v>150000</v>
      </c>
      <c r="F2768" s="153"/>
      <c r="G2768" s="32">
        <v>150000</v>
      </c>
      <c r="H2768" s="125"/>
      <c r="I2768" s="125"/>
      <c r="J2768" s="126"/>
      <c r="K2768" s="126"/>
      <c r="N2768" s="126"/>
      <c r="O2768" s="125"/>
      <c r="P2768" s="125"/>
      <c r="Q2768" s="137"/>
      <c r="R2768" s="137"/>
      <c r="S2768" s="137"/>
      <c r="T2768" s="137"/>
    </row>
    <row r="2769" spans="1:20" ht="13.9" customHeight="1" x14ac:dyDescent="0.25">
      <c r="A2769" s="153">
        <v>11</v>
      </c>
      <c r="B2769" s="153" t="s">
        <v>3205</v>
      </c>
      <c r="C2769" s="119" t="s">
        <v>3123</v>
      </c>
      <c r="D2769" s="155" t="s">
        <v>1848</v>
      </c>
      <c r="E2769" s="211">
        <v>150000</v>
      </c>
      <c r="F2769" s="153"/>
      <c r="G2769" s="32">
        <v>150000</v>
      </c>
      <c r="H2769" s="125"/>
      <c r="I2769" s="125"/>
      <c r="J2769" s="126"/>
      <c r="K2769" s="126"/>
      <c r="N2769" s="126"/>
      <c r="O2769" s="125"/>
      <c r="P2769" s="125"/>
      <c r="Q2769" s="137"/>
      <c r="R2769" s="137"/>
      <c r="S2769" s="137"/>
      <c r="T2769" s="137"/>
    </row>
    <row r="2770" spans="1:20" ht="13.9" customHeight="1" x14ac:dyDescent="0.25">
      <c r="A2770" s="153">
        <v>12</v>
      </c>
      <c r="B2770" s="153" t="s">
        <v>3206</v>
      </c>
      <c r="C2770" s="119" t="s">
        <v>3124</v>
      </c>
      <c r="D2770" s="155" t="s">
        <v>1848</v>
      </c>
      <c r="E2770" s="211">
        <v>150000</v>
      </c>
      <c r="F2770" s="153"/>
      <c r="G2770" s="32">
        <v>150000</v>
      </c>
      <c r="H2770" s="125"/>
      <c r="I2770" s="125"/>
      <c r="J2770" s="126"/>
      <c r="K2770" s="126"/>
      <c r="N2770" s="126"/>
      <c r="O2770" s="125"/>
      <c r="P2770" s="125"/>
      <c r="Q2770" s="137"/>
      <c r="R2770" s="137"/>
      <c r="S2770" s="137"/>
      <c r="T2770" s="137"/>
    </row>
    <row r="2771" spans="1:20" ht="13.9" customHeight="1" x14ac:dyDescent="0.25">
      <c r="A2771" s="153">
        <v>13</v>
      </c>
      <c r="B2771" s="153" t="s">
        <v>3207</v>
      </c>
      <c r="C2771" s="119" t="s">
        <v>3125</v>
      </c>
      <c r="D2771" s="155" t="s">
        <v>1848</v>
      </c>
      <c r="E2771" s="211">
        <v>150000</v>
      </c>
      <c r="F2771" s="153"/>
      <c r="G2771" s="32">
        <v>150000</v>
      </c>
      <c r="H2771" s="125"/>
      <c r="I2771" s="125"/>
      <c r="J2771" s="126"/>
      <c r="K2771" s="126"/>
      <c r="N2771" s="126"/>
      <c r="O2771" s="125"/>
      <c r="P2771" s="125"/>
      <c r="Q2771" s="137"/>
      <c r="R2771" s="137"/>
      <c r="S2771" s="137"/>
      <c r="T2771" s="137"/>
    </row>
    <row r="2772" spans="1:20" ht="13.9" customHeight="1" x14ac:dyDescent="0.25">
      <c r="A2772" s="153">
        <v>14</v>
      </c>
      <c r="B2772" s="153" t="s">
        <v>3208</v>
      </c>
      <c r="C2772" s="119" t="s">
        <v>3126</v>
      </c>
      <c r="D2772" s="155" t="s">
        <v>1848</v>
      </c>
      <c r="E2772" s="211">
        <v>150000</v>
      </c>
      <c r="F2772" s="153"/>
      <c r="G2772" s="32">
        <v>150000</v>
      </c>
      <c r="H2772" s="125"/>
      <c r="I2772" s="125"/>
      <c r="J2772" s="126"/>
      <c r="K2772" s="126"/>
      <c r="N2772" s="126"/>
      <c r="O2772" s="125"/>
      <c r="P2772" s="125"/>
      <c r="Q2772" s="137"/>
      <c r="R2772" s="137"/>
      <c r="S2772" s="137"/>
      <c r="T2772" s="137"/>
    </row>
    <row r="2773" spans="1:20" ht="13.9" customHeight="1" x14ac:dyDescent="0.25">
      <c r="A2773" s="153">
        <v>15</v>
      </c>
      <c r="B2773" s="153" t="s">
        <v>3209</v>
      </c>
      <c r="C2773" s="119" t="s">
        <v>3127</v>
      </c>
      <c r="D2773" s="155" t="s">
        <v>1848</v>
      </c>
      <c r="E2773" s="211">
        <v>150000</v>
      </c>
      <c r="F2773" s="153"/>
      <c r="G2773" s="32">
        <v>150000</v>
      </c>
      <c r="H2773" s="125"/>
      <c r="I2773" s="125"/>
      <c r="J2773" s="126"/>
      <c r="K2773" s="126"/>
      <c r="N2773" s="126"/>
      <c r="O2773" s="125"/>
      <c r="P2773" s="125"/>
      <c r="Q2773" s="137"/>
      <c r="R2773" s="137"/>
      <c r="S2773" s="137"/>
      <c r="T2773" s="137"/>
    </row>
    <row r="2774" spans="1:20" ht="13.9" customHeight="1" x14ac:dyDescent="0.25">
      <c r="A2774" s="153">
        <v>16</v>
      </c>
      <c r="B2774" s="153" t="s">
        <v>3210</v>
      </c>
      <c r="C2774" s="119" t="s">
        <v>3128</v>
      </c>
      <c r="D2774" s="155" t="s">
        <v>1848</v>
      </c>
      <c r="E2774" s="211">
        <v>150000</v>
      </c>
      <c r="F2774" s="153"/>
      <c r="G2774" s="32">
        <v>150000</v>
      </c>
      <c r="H2774" s="125"/>
      <c r="I2774" s="125"/>
      <c r="J2774" s="126"/>
      <c r="K2774" s="126"/>
      <c r="N2774" s="126"/>
      <c r="O2774" s="125"/>
      <c r="P2774" s="125"/>
      <c r="Q2774" s="137"/>
      <c r="R2774" s="137"/>
      <c r="S2774" s="137"/>
      <c r="T2774" s="137"/>
    </row>
    <row r="2775" spans="1:20" ht="13.9" customHeight="1" x14ac:dyDescent="0.25">
      <c r="A2775" s="153">
        <v>17</v>
      </c>
      <c r="B2775" s="153" t="s">
        <v>3211</v>
      </c>
      <c r="C2775" s="119" t="s">
        <v>3129</v>
      </c>
      <c r="D2775" s="155" t="s">
        <v>1848</v>
      </c>
      <c r="E2775" s="211">
        <v>150000</v>
      </c>
      <c r="F2775" s="153"/>
      <c r="G2775" s="32">
        <v>150000</v>
      </c>
      <c r="H2775" s="125"/>
      <c r="I2775" s="125"/>
      <c r="J2775" s="126"/>
      <c r="K2775" s="126"/>
      <c r="N2775" s="126"/>
      <c r="O2775" s="125"/>
      <c r="P2775" s="125"/>
      <c r="Q2775" s="137"/>
      <c r="R2775" s="137"/>
      <c r="S2775" s="137"/>
      <c r="T2775" s="137"/>
    </row>
    <row r="2776" spans="1:20" ht="13.9" customHeight="1" x14ac:dyDescent="0.25">
      <c r="A2776" s="153">
        <v>18</v>
      </c>
      <c r="B2776" s="153" t="s">
        <v>3212</v>
      </c>
      <c r="C2776" s="119" t="s">
        <v>3130</v>
      </c>
      <c r="D2776" s="155" t="s">
        <v>1848</v>
      </c>
      <c r="E2776" s="211">
        <v>150000</v>
      </c>
      <c r="F2776" s="153"/>
      <c r="G2776" s="32">
        <v>150000</v>
      </c>
      <c r="H2776" s="125"/>
      <c r="I2776" s="125"/>
      <c r="J2776" s="126"/>
      <c r="K2776" s="126"/>
      <c r="N2776" s="126"/>
      <c r="O2776" s="125"/>
      <c r="P2776" s="125"/>
      <c r="Q2776" s="137"/>
      <c r="R2776" s="137"/>
      <c r="S2776" s="137"/>
      <c r="T2776" s="137"/>
    </row>
    <row r="2777" spans="1:20" ht="13.9" customHeight="1" x14ac:dyDescent="0.25">
      <c r="A2777" s="153">
        <v>19</v>
      </c>
      <c r="B2777" s="153" t="s">
        <v>3213</v>
      </c>
      <c r="C2777" s="119" t="s">
        <v>3131</v>
      </c>
      <c r="D2777" s="155" t="s">
        <v>1848</v>
      </c>
      <c r="E2777" s="211">
        <v>150000</v>
      </c>
      <c r="F2777" s="153"/>
      <c r="G2777" s="32">
        <v>150000</v>
      </c>
      <c r="H2777" s="125"/>
      <c r="I2777" s="125"/>
      <c r="J2777" s="126"/>
      <c r="K2777" s="126"/>
      <c r="N2777" s="126"/>
      <c r="O2777" s="125"/>
      <c r="P2777" s="125"/>
      <c r="Q2777" s="137"/>
      <c r="R2777" s="137"/>
      <c r="S2777" s="137"/>
      <c r="T2777" s="137"/>
    </row>
    <row r="2778" spans="1:20" ht="13.9" customHeight="1" x14ac:dyDescent="0.25">
      <c r="A2778" s="153">
        <v>20</v>
      </c>
      <c r="B2778" s="153" t="s">
        <v>3214</v>
      </c>
      <c r="C2778" s="119" t="s">
        <v>3132</v>
      </c>
      <c r="D2778" s="155" t="s">
        <v>1848</v>
      </c>
      <c r="E2778" s="211">
        <v>150000</v>
      </c>
      <c r="F2778" s="153"/>
      <c r="G2778" s="32">
        <v>150000</v>
      </c>
      <c r="H2778" s="125"/>
      <c r="I2778" s="125"/>
      <c r="J2778" s="126"/>
      <c r="K2778" s="126"/>
      <c r="N2778" s="126"/>
      <c r="O2778" s="125"/>
      <c r="P2778" s="125"/>
      <c r="Q2778" s="137"/>
      <c r="R2778" s="137"/>
      <c r="S2778" s="137"/>
      <c r="T2778" s="137"/>
    </row>
    <row r="2779" spans="1:20" ht="13.9" customHeight="1" x14ac:dyDescent="0.25">
      <c r="A2779" s="153">
        <v>21</v>
      </c>
      <c r="B2779" s="153" t="s">
        <v>3215</v>
      </c>
      <c r="C2779" s="119" t="s">
        <v>3133</v>
      </c>
      <c r="D2779" s="155" t="s">
        <v>2576</v>
      </c>
      <c r="E2779" s="211">
        <v>430000</v>
      </c>
      <c r="F2779" s="153"/>
      <c r="G2779" s="32">
        <v>430000</v>
      </c>
      <c r="H2779" s="125"/>
      <c r="I2779" s="125"/>
      <c r="J2779" s="126"/>
      <c r="K2779" s="126"/>
      <c r="N2779" s="126"/>
      <c r="O2779" s="125"/>
      <c r="P2779" s="125"/>
      <c r="Q2779" s="137"/>
      <c r="R2779" s="137"/>
      <c r="S2779" s="137"/>
      <c r="T2779" s="137"/>
    </row>
    <row r="2780" spans="1:20" ht="13.9" customHeight="1" x14ac:dyDescent="0.25">
      <c r="A2780" s="153">
        <v>22</v>
      </c>
      <c r="B2780" s="153" t="s">
        <v>3216</v>
      </c>
      <c r="C2780" s="119" t="s">
        <v>3134</v>
      </c>
      <c r="D2780" s="155" t="s">
        <v>1848</v>
      </c>
      <c r="E2780" s="211">
        <v>150000</v>
      </c>
      <c r="F2780" s="153"/>
      <c r="G2780" s="32">
        <v>150000</v>
      </c>
      <c r="H2780" s="125"/>
      <c r="I2780" s="125"/>
      <c r="J2780" s="126"/>
      <c r="K2780" s="126"/>
      <c r="N2780" s="126"/>
      <c r="O2780" s="125"/>
      <c r="P2780" s="125"/>
      <c r="Q2780" s="137"/>
      <c r="R2780" s="137"/>
      <c r="S2780" s="137"/>
      <c r="T2780" s="137"/>
    </row>
    <row r="2781" spans="1:20" ht="13.9" customHeight="1" x14ac:dyDescent="0.25">
      <c r="A2781" s="153">
        <v>23</v>
      </c>
      <c r="B2781" s="153" t="s">
        <v>3217</v>
      </c>
      <c r="C2781" s="119" t="s">
        <v>3135</v>
      </c>
      <c r="D2781" s="146" t="s">
        <v>3136</v>
      </c>
      <c r="E2781" s="211">
        <v>1220000</v>
      </c>
      <c r="F2781" s="153"/>
      <c r="G2781" s="32">
        <v>1220000</v>
      </c>
      <c r="H2781" s="125"/>
      <c r="I2781" s="125"/>
      <c r="J2781" s="126"/>
      <c r="K2781" s="126"/>
      <c r="N2781" s="126"/>
      <c r="O2781" s="125"/>
      <c r="P2781" s="125"/>
      <c r="Q2781" s="137"/>
      <c r="R2781" s="137"/>
      <c r="S2781" s="137"/>
      <c r="T2781" s="137"/>
    </row>
    <row r="2782" spans="1:20" ht="13.9" customHeight="1" x14ac:dyDescent="0.25">
      <c r="A2782" s="153">
        <v>24</v>
      </c>
      <c r="B2782" s="153" t="s">
        <v>3218</v>
      </c>
      <c r="C2782" s="119" t="s">
        <v>3137</v>
      </c>
      <c r="D2782" s="155" t="s">
        <v>1848</v>
      </c>
      <c r="E2782" s="211">
        <v>150000</v>
      </c>
      <c r="F2782" s="153"/>
      <c r="G2782" s="32">
        <v>150000</v>
      </c>
      <c r="H2782" s="125"/>
      <c r="I2782" s="125"/>
      <c r="J2782" s="126"/>
      <c r="K2782" s="126"/>
      <c r="N2782" s="126"/>
      <c r="O2782" s="125"/>
      <c r="P2782" s="125"/>
      <c r="Q2782" s="137"/>
      <c r="R2782" s="137"/>
      <c r="S2782" s="137"/>
      <c r="T2782" s="137"/>
    </row>
    <row r="2783" spans="1:20" ht="13.9" customHeight="1" x14ac:dyDescent="0.25">
      <c r="A2783" s="153">
        <v>25</v>
      </c>
      <c r="B2783" s="153" t="s">
        <v>3219</v>
      </c>
      <c r="C2783" s="119" t="s">
        <v>3138</v>
      </c>
      <c r="D2783" s="155" t="s">
        <v>1848</v>
      </c>
      <c r="E2783" s="211">
        <v>150000</v>
      </c>
      <c r="F2783" s="153"/>
      <c r="G2783" s="32">
        <v>150000</v>
      </c>
      <c r="H2783" s="125"/>
      <c r="I2783" s="125"/>
      <c r="J2783" s="126"/>
      <c r="K2783" s="126"/>
      <c r="N2783" s="126"/>
      <c r="O2783" s="125"/>
      <c r="P2783" s="125"/>
      <c r="Q2783" s="137"/>
      <c r="R2783" s="137"/>
      <c r="S2783" s="137"/>
      <c r="T2783" s="137"/>
    </row>
    <row r="2784" spans="1:20" ht="13.9" customHeight="1" x14ac:dyDescent="0.25">
      <c r="A2784" s="153">
        <v>26</v>
      </c>
      <c r="B2784" s="153" t="s">
        <v>3220</v>
      </c>
      <c r="C2784" s="119" t="s">
        <v>3137</v>
      </c>
      <c r="D2784" s="155" t="s">
        <v>2576</v>
      </c>
      <c r="E2784" s="211">
        <v>430000</v>
      </c>
      <c r="F2784" s="153"/>
      <c r="G2784" s="32">
        <v>430000</v>
      </c>
      <c r="H2784" s="125"/>
      <c r="I2784" s="125"/>
      <c r="J2784" s="126"/>
      <c r="K2784" s="126"/>
      <c r="N2784" s="126"/>
      <c r="O2784" s="125"/>
      <c r="P2784" s="125"/>
      <c r="Q2784" s="137"/>
      <c r="R2784" s="137"/>
      <c r="S2784" s="137"/>
      <c r="T2784" s="137"/>
    </row>
    <row r="2785" spans="1:20" ht="13.9" customHeight="1" x14ac:dyDescent="0.25">
      <c r="A2785" s="153">
        <v>27</v>
      </c>
      <c r="B2785" s="153" t="s">
        <v>3221</v>
      </c>
      <c r="C2785" s="119" t="s">
        <v>3139</v>
      </c>
      <c r="D2785" s="155" t="s">
        <v>1848</v>
      </c>
      <c r="E2785" s="211">
        <v>150000</v>
      </c>
      <c r="F2785" s="153"/>
      <c r="G2785" s="32">
        <v>150000</v>
      </c>
      <c r="H2785" s="125"/>
      <c r="I2785" s="125"/>
      <c r="J2785" s="126"/>
      <c r="K2785" s="126"/>
      <c r="N2785" s="126"/>
      <c r="O2785" s="125"/>
      <c r="P2785" s="125"/>
      <c r="Q2785" s="137"/>
      <c r="R2785" s="137"/>
      <c r="S2785" s="137"/>
      <c r="T2785" s="137"/>
    </row>
    <row r="2786" spans="1:20" ht="13.9" customHeight="1" x14ac:dyDescent="0.25">
      <c r="A2786" s="153">
        <v>28</v>
      </c>
      <c r="B2786" s="153" t="s">
        <v>3222</v>
      </c>
      <c r="C2786" s="119" t="s">
        <v>3140</v>
      </c>
      <c r="D2786" s="155" t="s">
        <v>1848</v>
      </c>
      <c r="E2786" s="211">
        <v>150000</v>
      </c>
      <c r="F2786" s="153"/>
      <c r="G2786" s="32">
        <v>150000</v>
      </c>
      <c r="H2786" s="125"/>
      <c r="I2786" s="125"/>
      <c r="J2786" s="126"/>
      <c r="K2786" s="126"/>
      <c r="N2786" s="126"/>
      <c r="O2786" s="125"/>
      <c r="P2786" s="125"/>
      <c r="Q2786" s="137"/>
      <c r="R2786" s="137"/>
      <c r="S2786" s="137"/>
      <c r="T2786" s="137"/>
    </row>
    <row r="2787" spans="1:20" ht="13.9" customHeight="1" x14ac:dyDescent="0.25">
      <c r="A2787" s="153">
        <v>29</v>
      </c>
      <c r="B2787" s="153" t="s">
        <v>3223</v>
      </c>
      <c r="C2787" s="119" t="s">
        <v>3141</v>
      </c>
      <c r="D2787" s="155" t="s">
        <v>1848</v>
      </c>
      <c r="E2787" s="211">
        <v>150000</v>
      </c>
      <c r="F2787" s="153"/>
      <c r="G2787" s="32">
        <v>150000</v>
      </c>
      <c r="H2787" s="125"/>
      <c r="I2787" s="125"/>
      <c r="J2787" s="126"/>
      <c r="K2787" s="126"/>
      <c r="N2787" s="126"/>
      <c r="O2787" s="125"/>
      <c r="P2787" s="125"/>
      <c r="Q2787" s="137"/>
      <c r="R2787" s="137"/>
      <c r="S2787" s="137"/>
      <c r="T2787" s="137"/>
    </row>
    <row r="2788" spans="1:20" ht="13.9" customHeight="1" x14ac:dyDescent="0.25">
      <c r="A2788" s="153">
        <v>30</v>
      </c>
      <c r="B2788" s="153" t="s">
        <v>3224</v>
      </c>
      <c r="C2788" s="119" t="s">
        <v>3142</v>
      </c>
      <c r="D2788" s="155" t="s">
        <v>1848</v>
      </c>
      <c r="E2788" s="211">
        <v>150000</v>
      </c>
      <c r="F2788" s="153"/>
      <c r="G2788" s="32">
        <v>150000</v>
      </c>
      <c r="H2788" s="125"/>
      <c r="I2788" s="125"/>
      <c r="J2788" s="126"/>
      <c r="K2788" s="126"/>
      <c r="N2788" s="126"/>
      <c r="O2788" s="125"/>
      <c r="P2788" s="125"/>
      <c r="Q2788" s="137"/>
      <c r="R2788" s="137"/>
      <c r="S2788" s="137"/>
      <c r="T2788" s="137"/>
    </row>
    <row r="2789" spans="1:20" ht="13.9" customHeight="1" x14ac:dyDescent="0.25">
      <c r="A2789" s="153">
        <v>31</v>
      </c>
      <c r="B2789" s="153" t="s">
        <v>3225</v>
      </c>
      <c r="C2789" s="119" t="s">
        <v>3143</v>
      </c>
      <c r="D2789" s="155" t="s">
        <v>1848</v>
      </c>
      <c r="E2789" s="211">
        <v>150000</v>
      </c>
      <c r="F2789" s="153"/>
      <c r="G2789" s="32">
        <v>150000</v>
      </c>
      <c r="H2789" s="125"/>
      <c r="I2789" s="125"/>
      <c r="J2789" s="126"/>
      <c r="K2789" s="126"/>
      <c r="N2789" s="126"/>
      <c r="O2789" s="125"/>
      <c r="P2789" s="125"/>
      <c r="Q2789" s="137"/>
      <c r="R2789" s="137"/>
      <c r="S2789" s="137"/>
      <c r="T2789" s="137"/>
    </row>
    <row r="2790" spans="1:20" ht="13.9" customHeight="1" x14ac:dyDescent="0.25">
      <c r="A2790" s="153">
        <v>32</v>
      </c>
      <c r="B2790" s="153" t="s">
        <v>3226</v>
      </c>
      <c r="C2790" s="119" t="s">
        <v>3144</v>
      </c>
      <c r="D2790" s="155" t="s">
        <v>1848</v>
      </c>
      <c r="E2790" s="211">
        <v>150000</v>
      </c>
      <c r="F2790" s="153"/>
      <c r="G2790" s="32">
        <v>150000</v>
      </c>
      <c r="H2790" s="125"/>
      <c r="I2790" s="125"/>
      <c r="J2790" s="126"/>
      <c r="K2790" s="126"/>
      <c r="N2790" s="126"/>
      <c r="O2790" s="125"/>
      <c r="P2790" s="125"/>
      <c r="Q2790" s="137"/>
      <c r="R2790" s="137"/>
      <c r="S2790" s="137"/>
      <c r="T2790" s="137"/>
    </row>
    <row r="2791" spans="1:20" ht="13.9" customHeight="1" x14ac:dyDescent="0.25">
      <c r="A2791" s="153">
        <v>33</v>
      </c>
      <c r="B2791" s="153" t="s">
        <v>3227</v>
      </c>
      <c r="C2791" s="119" t="s">
        <v>3145</v>
      </c>
      <c r="D2791" s="155" t="s">
        <v>1848</v>
      </c>
      <c r="E2791" s="211">
        <v>150000</v>
      </c>
      <c r="F2791" s="153"/>
      <c r="G2791" s="32">
        <v>150000</v>
      </c>
      <c r="H2791" s="125"/>
      <c r="I2791" s="125"/>
      <c r="J2791" s="126"/>
      <c r="K2791" s="126"/>
      <c r="N2791" s="126"/>
      <c r="O2791" s="125"/>
      <c r="P2791" s="125"/>
      <c r="Q2791" s="137"/>
      <c r="R2791" s="137"/>
      <c r="S2791" s="137"/>
      <c r="T2791" s="137"/>
    </row>
    <row r="2792" spans="1:20" ht="13.9" customHeight="1" x14ac:dyDescent="0.25">
      <c r="A2792" s="153">
        <v>34</v>
      </c>
      <c r="B2792" s="153" t="s">
        <v>3228</v>
      </c>
      <c r="C2792" s="119" t="s">
        <v>3146</v>
      </c>
      <c r="D2792" s="155" t="s">
        <v>1848</v>
      </c>
      <c r="E2792" s="211">
        <v>150000</v>
      </c>
      <c r="F2792" s="153"/>
      <c r="G2792" s="32">
        <v>150000</v>
      </c>
      <c r="H2792" s="125"/>
      <c r="I2792" s="125"/>
      <c r="J2792" s="126"/>
      <c r="K2792" s="126"/>
      <c r="N2792" s="126"/>
      <c r="O2792" s="125"/>
      <c r="P2792" s="125"/>
      <c r="Q2792" s="137"/>
      <c r="R2792" s="137"/>
      <c r="S2792" s="137"/>
      <c r="T2792" s="137"/>
    </row>
    <row r="2793" spans="1:20" ht="13.9" customHeight="1" x14ac:dyDescent="0.25">
      <c r="A2793" s="153">
        <v>35</v>
      </c>
      <c r="B2793" s="153" t="s">
        <v>3229</v>
      </c>
      <c r="C2793" s="119" t="s">
        <v>3147</v>
      </c>
      <c r="D2793" s="155" t="s">
        <v>1848</v>
      </c>
      <c r="E2793" s="211">
        <v>150000</v>
      </c>
      <c r="F2793" s="153"/>
      <c r="G2793" s="32">
        <v>150000</v>
      </c>
      <c r="H2793" s="125"/>
      <c r="I2793" s="125"/>
      <c r="J2793" s="126"/>
      <c r="K2793" s="126"/>
      <c r="N2793" s="126"/>
      <c r="O2793" s="125"/>
      <c r="P2793" s="125"/>
      <c r="Q2793" s="137"/>
      <c r="R2793" s="137"/>
      <c r="S2793" s="137"/>
      <c r="T2793" s="137"/>
    </row>
    <row r="2794" spans="1:20" ht="13.9" customHeight="1" x14ac:dyDescent="0.25">
      <c r="A2794" s="153">
        <v>36</v>
      </c>
      <c r="B2794" s="153" t="s">
        <v>3230</v>
      </c>
      <c r="C2794" s="119" t="s">
        <v>3148</v>
      </c>
      <c r="D2794" s="155" t="s">
        <v>1848</v>
      </c>
      <c r="E2794" s="211">
        <v>150000</v>
      </c>
      <c r="F2794" s="153"/>
      <c r="G2794" s="32">
        <v>150000</v>
      </c>
      <c r="H2794" s="125"/>
      <c r="I2794" s="125"/>
      <c r="J2794" s="126"/>
      <c r="K2794" s="126"/>
      <c r="N2794" s="126"/>
      <c r="O2794" s="125"/>
      <c r="P2794" s="125"/>
      <c r="Q2794" s="137"/>
      <c r="R2794" s="137"/>
      <c r="S2794" s="137"/>
      <c r="T2794" s="137"/>
    </row>
    <row r="2795" spans="1:20" ht="13.9" customHeight="1" x14ac:dyDescent="0.25">
      <c r="A2795" s="153">
        <v>37</v>
      </c>
      <c r="B2795" s="153" t="s">
        <v>3231</v>
      </c>
      <c r="C2795" s="119" t="s">
        <v>3149</v>
      </c>
      <c r="D2795" s="155" t="s">
        <v>1848</v>
      </c>
      <c r="E2795" s="211">
        <v>150000</v>
      </c>
      <c r="F2795" s="153"/>
      <c r="G2795" s="32">
        <v>150000</v>
      </c>
      <c r="H2795" s="125"/>
      <c r="I2795" s="125"/>
      <c r="J2795" s="126"/>
      <c r="K2795" s="126"/>
      <c r="N2795" s="126"/>
      <c r="O2795" s="125"/>
      <c r="P2795" s="125"/>
      <c r="Q2795" s="137"/>
      <c r="R2795" s="137"/>
      <c r="S2795" s="137"/>
      <c r="T2795" s="137"/>
    </row>
    <row r="2796" spans="1:20" ht="13.9" customHeight="1" x14ac:dyDescent="0.25">
      <c r="A2796" s="153">
        <v>38</v>
      </c>
      <c r="B2796" s="153" t="s">
        <v>3232</v>
      </c>
      <c r="C2796" s="119" t="s">
        <v>3150</v>
      </c>
      <c r="D2796" s="155" t="s">
        <v>1848</v>
      </c>
      <c r="E2796" s="211">
        <v>150000</v>
      </c>
      <c r="F2796" s="153"/>
      <c r="G2796" s="32">
        <v>150000</v>
      </c>
      <c r="H2796" s="125"/>
      <c r="I2796" s="125"/>
      <c r="J2796" s="126"/>
      <c r="K2796" s="126"/>
      <c r="N2796" s="126"/>
      <c r="O2796" s="125"/>
      <c r="P2796" s="125"/>
      <c r="Q2796" s="137"/>
      <c r="R2796" s="137"/>
      <c r="S2796" s="137"/>
      <c r="T2796" s="137"/>
    </row>
    <row r="2797" spans="1:20" ht="13.9" customHeight="1" x14ac:dyDescent="0.25">
      <c r="A2797" s="153">
        <v>39</v>
      </c>
      <c r="B2797" s="153" t="s">
        <v>3233</v>
      </c>
      <c r="C2797" s="119" t="s">
        <v>3151</v>
      </c>
      <c r="D2797" s="155" t="s">
        <v>1848</v>
      </c>
      <c r="E2797" s="211">
        <v>150000</v>
      </c>
      <c r="F2797" s="153"/>
      <c r="G2797" s="32">
        <v>150000</v>
      </c>
      <c r="H2797" s="125"/>
      <c r="I2797" s="125"/>
      <c r="J2797" s="126"/>
      <c r="K2797" s="126"/>
      <c r="N2797" s="126"/>
      <c r="O2797" s="125"/>
      <c r="P2797" s="125"/>
      <c r="Q2797" s="137"/>
      <c r="R2797" s="137"/>
      <c r="S2797" s="137"/>
      <c r="T2797" s="137"/>
    </row>
    <row r="2798" spans="1:20" ht="13.9" customHeight="1" x14ac:dyDescent="0.25">
      <c r="A2798" s="153">
        <v>40</v>
      </c>
      <c r="B2798" s="153" t="s">
        <v>3234</v>
      </c>
      <c r="C2798" s="119" t="s">
        <v>3152</v>
      </c>
      <c r="D2798" s="155" t="s">
        <v>1848</v>
      </c>
      <c r="E2798" s="211">
        <v>150000</v>
      </c>
      <c r="F2798" s="153"/>
      <c r="G2798" s="32">
        <v>150000</v>
      </c>
      <c r="H2798" s="125"/>
      <c r="I2798" s="125"/>
      <c r="J2798" s="126"/>
      <c r="K2798" s="126"/>
      <c r="N2798" s="126"/>
      <c r="O2798" s="125"/>
      <c r="P2798" s="125"/>
      <c r="Q2798" s="137"/>
      <c r="R2798" s="137"/>
      <c r="S2798" s="137"/>
      <c r="T2798" s="137"/>
    </row>
    <row r="2799" spans="1:20" ht="13.9" customHeight="1" x14ac:dyDescent="0.25">
      <c r="A2799" s="153">
        <v>41</v>
      </c>
      <c r="B2799" s="153" t="s">
        <v>3235</v>
      </c>
      <c r="C2799" s="119" t="s">
        <v>3153</v>
      </c>
      <c r="D2799" s="155" t="s">
        <v>1848</v>
      </c>
      <c r="E2799" s="211">
        <v>150000</v>
      </c>
      <c r="F2799" s="153"/>
      <c r="G2799" s="32">
        <v>150000</v>
      </c>
      <c r="H2799" s="125"/>
      <c r="I2799" s="125"/>
      <c r="J2799" s="126"/>
      <c r="K2799" s="126"/>
      <c r="N2799" s="126"/>
      <c r="O2799" s="125"/>
      <c r="P2799" s="125"/>
      <c r="Q2799" s="137"/>
      <c r="R2799" s="137"/>
      <c r="S2799" s="137"/>
      <c r="T2799" s="137"/>
    </row>
    <row r="2800" spans="1:20" ht="13.9" customHeight="1" x14ac:dyDescent="0.25">
      <c r="A2800" s="153">
        <v>42</v>
      </c>
      <c r="B2800" s="153" t="s">
        <v>3236</v>
      </c>
      <c r="C2800" s="119" t="s">
        <v>3154</v>
      </c>
      <c r="D2800" s="163" t="s">
        <v>3155</v>
      </c>
      <c r="E2800" s="211">
        <v>1650000</v>
      </c>
      <c r="F2800" s="153"/>
      <c r="G2800" s="32">
        <v>1650000</v>
      </c>
      <c r="H2800" s="125"/>
      <c r="I2800" s="125"/>
      <c r="J2800" s="126"/>
      <c r="K2800" s="126"/>
      <c r="N2800" s="126"/>
      <c r="O2800" s="125"/>
      <c r="P2800" s="125"/>
      <c r="Q2800" s="137"/>
      <c r="R2800" s="137"/>
      <c r="S2800" s="137"/>
      <c r="T2800" s="137"/>
    </row>
    <row r="2801" spans="1:20" ht="13.9" customHeight="1" x14ac:dyDescent="0.25">
      <c r="A2801" s="153">
        <v>43</v>
      </c>
      <c r="B2801" s="153" t="s">
        <v>3237</v>
      </c>
      <c r="C2801" s="119" t="s">
        <v>3156</v>
      </c>
      <c r="D2801" s="155" t="s">
        <v>2575</v>
      </c>
      <c r="E2801" s="211">
        <v>400000</v>
      </c>
      <c r="F2801" s="153"/>
      <c r="G2801" s="32">
        <v>400000</v>
      </c>
      <c r="H2801" s="125"/>
      <c r="I2801" s="125"/>
      <c r="J2801" s="126"/>
      <c r="K2801" s="126"/>
      <c r="N2801" s="126"/>
      <c r="O2801" s="125"/>
      <c r="P2801" s="125"/>
      <c r="Q2801" s="137"/>
      <c r="R2801" s="137"/>
      <c r="S2801" s="137"/>
      <c r="T2801" s="137"/>
    </row>
    <row r="2802" spans="1:20" ht="13.9" customHeight="1" x14ac:dyDescent="0.25">
      <c r="A2802" s="153">
        <v>44</v>
      </c>
      <c r="B2802" s="153" t="s">
        <v>3238</v>
      </c>
      <c r="C2802" s="119" t="s">
        <v>3157</v>
      </c>
      <c r="D2802" s="155" t="s">
        <v>2575</v>
      </c>
      <c r="E2802" s="211">
        <v>400000</v>
      </c>
      <c r="F2802" s="153"/>
      <c r="G2802" s="32">
        <v>400000</v>
      </c>
      <c r="H2802" s="125"/>
      <c r="I2802" s="125"/>
      <c r="J2802" s="126"/>
      <c r="K2802" s="126"/>
      <c r="N2802" s="126"/>
      <c r="O2802" s="125"/>
      <c r="P2802" s="125"/>
      <c r="Q2802" s="137"/>
      <c r="R2802" s="137"/>
      <c r="S2802" s="137"/>
      <c r="T2802" s="137"/>
    </row>
    <row r="2803" spans="1:20" ht="13.9" customHeight="1" x14ac:dyDescent="0.25">
      <c r="A2803" s="153">
        <v>45</v>
      </c>
      <c r="B2803" s="153" t="s">
        <v>3239</v>
      </c>
      <c r="C2803" s="119" t="s">
        <v>3158</v>
      </c>
      <c r="D2803" s="155" t="s">
        <v>2575</v>
      </c>
      <c r="E2803" s="211">
        <v>400000</v>
      </c>
      <c r="F2803" s="153"/>
      <c r="G2803" s="32">
        <v>400000</v>
      </c>
      <c r="H2803" s="125"/>
      <c r="I2803" s="125"/>
      <c r="J2803" s="126"/>
      <c r="K2803" s="126"/>
      <c r="N2803" s="126"/>
      <c r="O2803" s="125"/>
      <c r="P2803" s="125"/>
      <c r="Q2803" s="137"/>
      <c r="R2803" s="137"/>
      <c r="S2803" s="137"/>
      <c r="T2803" s="137"/>
    </row>
    <row r="2804" spans="1:20" ht="13.9" customHeight="1" x14ac:dyDescent="0.25">
      <c r="A2804" s="153">
        <v>46</v>
      </c>
      <c r="B2804" s="153" t="s">
        <v>3240</v>
      </c>
      <c r="C2804" s="119" t="s">
        <v>3159</v>
      </c>
      <c r="D2804" s="155" t="s">
        <v>2575</v>
      </c>
      <c r="E2804" s="211">
        <v>400000</v>
      </c>
      <c r="F2804" s="153"/>
      <c r="G2804" s="32">
        <v>400000</v>
      </c>
      <c r="H2804" s="125"/>
      <c r="I2804" s="125"/>
      <c r="J2804" s="126"/>
      <c r="K2804" s="126"/>
      <c r="N2804" s="126"/>
      <c r="O2804" s="125"/>
      <c r="P2804" s="125"/>
      <c r="Q2804" s="137"/>
      <c r="R2804" s="137"/>
      <c r="S2804" s="137"/>
      <c r="T2804" s="137"/>
    </row>
    <row r="2805" spans="1:20" ht="13.9" customHeight="1" x14ac:dyDescent="0.25">
      <c r="A2805" s="153">
        <v>47</v>
      </c>
      <c r="B2805" s="153" t="s">
        <v>3241</v>
      </c>
      <c r="C2805" s="119" t="s">
        <v>3160</v>
      </c>
      <c r="D2805" s="155" t="s">
        <v>2575</v>
      </c>
      <c r="E2805" s="211">
        <v>400000</v>
      </c>
      <c r="F2805" s="153"/>
      <c r="G2805" s="32">
        <v>400000</v>
      </c>
      <c r="H2805" s="125"/>
      <c r="I2805" s="125"/>
      <c r="J2805" s="126"/>
      <c r="K2805" s="126"/>
      <c r="N2805" s="126"/>
      <c r="O2805" s="125"/>
      <c r="P2805" s="125"/>
      <c r="Q2805" s="137"/>
      <c r="R2805" s="137"/>
      <c r="S2805" s="137"/>
      <c r="T2805" s="137"/>
    </row>
    <row r="2806" spans="1:20" ht="13.9" customHeight="1" x14ac:dyDescent="0.25">
      <c r="A2806" s="153">
        <v>48</v>
      </c>
      <c r="B2806" s="153" t="s">
        <v>3242</v>
      </c>
      <c r="C2806" s="119" t="s">
        <v>3161</v>
      </c>
      <c r="D2806" s="155" t="s">
        <v>2575</v>
      </c>
      <c r="E2806" s="211">
        <v>400000</v>
      </c>
      <c r="F2806" s="153"/>
      <c r="G2806" s="32">
        <v>400000</v>
      </c>
      <c r="H2806" s="125"/>
      <c r="I2806" s="125"/>
      <c r="J2806" s="126"/>
      <c r="K2806" s="126"/>
      <c r="N2806" s="126"/>
      <c r="O2806" s="125"/>
      <c r="P2806" s="125"/>
      <c r="Q2806" s="137"/>
      <c r="R2806" s="137"/>
      <c r="S2806" s="137"/>
      <c r="T2806" s="137"/>
    </row>
    <row r="2807" spans="1:20" ht="13.9" customHeight="1" x14ac:dyDescent="0.25">
      <c r="A2807" s="153">
        <v>49</v>
      </c>
      <c r="B2807" s="153" t="s">
        <v>3243</v>
      </c>
      <c r="C2807" s="119" t="s">
        <v>3162</v>
      </c>
      <c r="D2807" s="155" t="s">
        <v>2575</v>
      </c>
      <c r="E2807" s="211">
        <v>400000</v>
      </c>
      <c r="F2807" s="153"/>
      <c r="G2807" s="32">
        <v>400000</v>
      </c>
      <c r="H2807" s="125"/>
      <c r="I2807" s="125"/>
      <c r="J2807" s="126"/>
      <c r="K2807" s="126"/>
      <c r="N2807" s="126"/>
      <c r="O2807" s="125"/>
      <c r="P2807" s="125"/>
      <c r="Q2807" s="137"/>
      <c r="R2807" s="137"/>
      <c r="S2807" s="137"/>
      <c r="T2807" s="137"/>
    </row>
    <row r="2808" spans="1:20" ht="13.9" customHeight="1" x14ac:dyDescent="0.25">
      <c r="A2808" s="153">
        <v>50</v>
      </c>
      <c r="B2808" s="153" t="s">
        <v>3244</v>
      </c>
      <c r="C2808" s="119" t="s">
        <v>3163</v>
      </c>
      <c r="D2808" s="155" t="s">
        <v>2576</v>
      </c>
      <c r="E2808" s="211">
        <v>430000</v>
      </c>
      <c r="F2808" s="153"/>
      <c r="G2808" s="32">
        <v>430000</v>
      </c>
      <c r="H2808" s="125"/>
      <c r="I2808" s="125"/>
      <c r="J2808" s="126"/>
      <c r="K2808" s="126"/>
      <c r="N2808" s="126"/>
      <c r="O2808" s="125"/>
      <c r="P2808" s="125"/>
      <c r="Q2808" s="137"/>
      <c r="R2808" s="137"/>
      <c r="S2808" s="137"/>
      <c r="T2808" s="137"/>
    </row>
    <row r="2809" spans="1:20" ht="13.9" customHeight="1" x14ac:dyDescent="0.25">
      <c r="A2809" s="153">
        <v>51</v>
      </c>
      <c r="B2809" s="153" t="s">
        <v>3245</v>
      </c>
      <c r="C2809" s="119" t="s">
        <v>3164</v>
      </c>
      <c r="D2809" s="155" t="s">
        <v>2575</v>
      </c>
      <c r="E2809" s="211">
        <v>400000</v>
      </c>
      <c r="F2809" s="153"/>
      <c r="G2809" s="32">
        <v>400000</v>
      </c>
      <c r="H2809" s="125"/>
      <c r="I2809" s="125"/>
      <c r="J2809" s="126"/>
      <c r="K2809" s="126"/>
      <c r="N2809" s="126"/>
      <c r="O2809" s="125"/>
      <c r="P2809" s="125"/>
      <c r="Q2809" s="137"/>
      <c r="R2809" s="137"/>
      <c r="S2809" s="137"/>
      <c r="T2809" s="137"/>
    </row>
    <row r="2810" spans="1:20" ht="13.9" customHeight="1" x14ac:dyDescent="0.25">
      <c r="A2810" s="153">
        <v>52</v>
      </c>
      <c r="B2810" s="153" t="s">
        <v>3246</v>
      </c>
      <c r="C2810" s="119" t="s">
        <v>3165</v>
      </c>
      <c r="D2810" s="155" t="s">
        <v>2575</v>
      </c>
      <c r="E2810" s="211">
        <v>400000</v>
      </c>
      <c r="F2810" s="153"/>
      <c r="G2810" s="32">
        <v>400000</v>
      </c>
      <c r="H2810" s="125"/>
      <c r="I2810" s="125"/>
      <c r="J2810" s="126"/>
      <c r="K2810" s="126"/>
      <c r="N2810" s="126"/>
      <c r="O2810" s="125"/>
      <c r="P2810" s="125"/>
      <c r="Q2810" s="137"/>
      <c r="R2810" s="137"/>
      <c r="S2810" s="137"/>
      <c r="T2810" s="137"/>
    </row>
    <row r="2811" spans="1:20" ht="13.9" customHeight="1" x14ac:dyDescent="0.25">
      <c r="A2811" s="153">
        <v>53</v>
      </c>
      <c r="B2811" s="153" t="s">
        <v>3247</v>
      </c>
      <c r="C2811" s="119" t="s">
        <v>3166</v>
      </c>
      <c r="D2811" s="155" t="s">
        <v>2575</v>
      </c>
      <c r="E2811" s="211">
        <v>400000</v>
      </c>
      <c r="F2811" s="153"/>
      <c r="G2811" s="32">
        <v>400000</v>
      </c>
      <c r="H2811" s="125"/>
      <c r="I2811" s="125"/>
      <c r="J2811" s="126"/>
      <c r="K2811" s="126"/>
      <c r="N2811" s="126"/>
      <c r="O2811" s="125"/>
      <c r="P2811" s="125"/>
      <c r="Q2811" s="137"/>
      <c r="R2811" s="137"/>
      <c r="S2811" s="137"/>
      <c r="T2811" s="137"/>
    </row>
    <row r="2812" spans="1:20" ht="13.9" customHeight="1" x14ac:dyDescent="0.25">
      <c r="A2812" s="153">
        <v>54</v>
      </c>
      <c r="B2812" s="153" t="s">
        <v>3248</v>
      </c>
      <c r="C2812" s="119" t="s">
        <v>3167</v>
      </c>
      <c r="D2812" s="155" t="s">
        <v>2575</v>
      </c>
      <c r="E2812" s="211">
        <v>400000</v>
      </c>
      <c r="F2812" s="153"/>
      <c r="G2812" s="32">
        <v>400000</v>
      </c>
      <c r="H2812" s="125"/>
      <c r="I2812" s="125"/>
      <c r="J2812" s="126"/>
      <c r="K2812" s="126"/>
      <c r="N2812" s="126"/>
      <c r="O2812" s="125"/>
      <c r="P2812" s="125"/>
      <c r="Q2812" s="137"/>
      <c r="R2812" s="137"/>
      <c r="S2812" s="137"/>
      <c r="T2812" s="137"/>
    </row>
    <row r="2813" spans="1:20" ht="13.9" customHeight="1" x14ac:dyDescent="0.25">
      <c r="A2813" s="153">
        <v>55</v>
      </c>
      <c r="B2813" s="153" t="s">
        <v>3249</v>
      </c>
      <c r="C2813" s="119" t="s">
        <v>3168</v>
      </c>
      <c r="D2813" s="155" t="s">
        <v>2575</v>
      </c>
      <c r="E2813" s="211">
        <v>400000</v>
      </c>
      <c r="F2813" s="153"/>
      <c r="G2813" s="32">
        <v>400000</v>
      </c>
      <c r="H2813" s="125"/>
      <c r="I2813" s="125"/>
      <c r="J2813" s="126"/>
      <c r="K2813" s="126"/>
      <c r="N2813" s="126"/>
      <c r="O2813" s="125"/>
      <c r="P2813" s="125"/>
      <c r="Q2813" s="137"/>
      <c r="R2813" s="137"/>
      <c r="S2813" s="137"/>
      <c r="T2813" s="137"/>
    </row>
    <row r="2814" spans="1:20" ht="13.9" customHeight="1" x14ac:dyDescent="0.25">
      <c r="A2814" s="153">
        <v>56</v>
      </c>
      <c r="B2814" s="153" t="s">
        <v>3250</v>
      </c>
      <c r="C2814" s="119" t="s">
        <v>3169</v>
      </c>
      <c r="D2814" s="155" t="s">
        <v>2575</v>
      </c>
      <c r="E2814" s="211">
        <v>400000</v>
      </c>
      <c r="F2814" s="153"/>
      <c r="G2814" s="32">
        <v>400000</v>
      </c>
      <c r="H2814" s="125"/>
      <c r="I2814" s="125"/>
      <c r="J2814" s="126"/>
      <c r="K2814" s="126"/>
      <c r="N2814" s="126"/>
      <c r="O2814" s="125"/>
      <c r="P2814" s="125"/>
      <c r="Q2814" s="137"/>
      <c r="R2814" s="137"/>
      <c r="S2814" s="137"/>
      <c r="T2814" s="137"/>
    </row>
    <row r="2815" spans="1:20" ht="13.9" customHeight="1" x14ac:dyDescent="0.25">
      <c r="A2815" s="153">
        <v>57</v>
      </c>
      <c r="B2815" s="153" t="s">
        <v>3251</v>
      </c>
      <c r="C2815" s="119" t="s">
        <v>3170</v>
      </c>
      <c r="D2815" s="155" t="s">
        <v>1848</v>
      </c>
      <c r="E2815" s="211">
        <v>150000</v>
      </c>
      <c r="F2815" s="153"/>
      <c r="G2815" s="32">
        <v>150000</v>
      </c>
      <c r="H2815" s="125"/>
      <c r="I2815" s="125"/>
      <c r="J2815" s="126"/>
      <c r="K2815" s="126"/>
      <c r="N2815" s="126"/>
      <c r="O2815" s="125"/>
      <c r="P2815" s="125"/>
      <c r="Q2815" s="137"/>
      <c r="R2815" s="137"/>
      <c r="S2815" s="137"/>
      <c r="T2815" s="137"/>
    </row>
    <row r="2816" spans="1:20" ht="13.9" customHeight="1" x14ac:dyDescent="0.25">
      <c r="A2816" s="153">
        <v>58</v>
      </c>
      <c r="B2816" s="153" t="s">
        <v>3252</v>
      </c>
      <c r="C2816" s="119" t="s">
        <v>2534</v>
      </c>
      <c r="D2816" s="155" t="s">
        <v>1848</v>
      </c>
      <c r="E2816" s="211">
        <v>150000</v>
      </c>
      <c r="F2816" s="153"/>
      <c r="G2816" s="32">
        <v>150000</v>
      </c>
      <c r="H2816" s="125"/>
      <c r="I2816" s="125"/>
      <c r="J2816" s="126"/>
      <c r="K2816" s="126"/>
      <c r="N2816" s="126"/>
      <c r="O2816" s="125"/>
      <c r="P2816" s="125"/>
      <c r="Q2816" s="137"/>
      <c r="R2816" s="137"/>
      <c r="S2816" s="137"/>
      <c r="T2816" s="137"/>
    </row>
    <row r="2817" spans="1:20" ht="13.9" customHeight="1" x14ac:dyDescent="0.25">
      <c r="A2817" s="153">
        <v>59</v>
      </c>
      <c r="B2817" s="153" t="s">
        <v>3253</v>
      </c>
      <c r="C2817" s="119" t="s">
        <v>3171</v>
      </c>
      <c r="D2817" s="155" t="s">
        <v>1848</v>
      </c>
      <c r="E2817" s="211">
        <v>150000</v>
      </c>
      <c r="F2817" s="153"/>
      <c r="G2817" s="32">
        <v>150000</v>
      </c>
      <c r="H2817" s="125"/>
      <c r="I2817" s="125"/>
      <c r="J2817" s="126"/>
      <c r="K2817" s="126"/>
      <c r="N2817" s="126"/>
      <c r="O2817" s="125"/>
      <c r="P2817" s="125"/>
      <c r="Q2817" s="137"/>
      <c r="R2817" s="137"/>
      <c r="S2817" s="137"/>
      <c r="T2817" s="137"/>
    </row>
    <row r="2818" spans="1:20" ht="13.9" customHeight="1" x14ac:dyDescent="0.25">
      <c r="A2818" s="153">
        <v>60</v>
      </c>
      <c r="B2818" s="153" t="s">
        <v>3254</v>
      </c>
      <c r="C2818" s="119" t="s">
        <v>3172</v>
      </c>
      <c r="D2818" s="155" t="s">
        <v>1848</v>
      </c>
      <c r="E2818" s="211">
        <v>150000</v>
      </c>
      <c r="F2818" s="153"/>
      <c r="G2818" s="32">
        <v>150000</v>
      </c>
      <c r="H2818" s="125"/>
      <c r="I2818" s="125"/>
      <c r="J2818" s="126"/>
      <c r="K2818" s="126"/>
      <c r="N2818" s="126"/>
      <c r="O2818" s="125"/>
      <c r="P2818" s="125"/>
      <c r="Q2818" s="137"/>
      <c r="R2818" s="137"/>
      <c r="S2818" s="137"/>
      <c r="T2818" s="137"/>
    </row>
    <row r="2819" spans="1:20" ht="13.9" customHeight="1" x14ac:dyDescent="0.25">
      <c r="A2819" s="153">
        <v>61</v>
      </c>
      <c r="B2819" s="153" t="s">
        <v>3255</v>
      </c>
      <c r="C2819" s="119" t="s">
        <v>3173</v>
      </c>
      <c r="D2819" s="155" t="s">
        <v>1848</v>
      </c>
      <c r="E2819" s="211">
        <v>150000</v>
      </c>
      <c r="F2819" s="153"/>
      <c r="G2819" s="32">
        <v>150000</v>
      </c>
      <c r="H2819" s="125"/>
      <c r="I2819" s="125"/>
      <c r="J2819" s="126"/>
      <c r="K2819" s="126"/>
      <c r="N2819" s="126"/>
      <c r="O2819" s="125"/>
      <c r="P2819" s="125"/>
      <c r="Q2819" s="137"/>
      <c r="R2819" s="137"/>
      <c r="S2819" s="137"/>
      <c r="T2819" s="137"/>
    </row>
    <row r="2820" spans="1:20" ht="13.9" customHeight="1" x14ac:dyDescent="0.25">
      <c r="A2820" s="153">
        <v>62</v>
      </c>
      <c r="B2820" s="153" t="s">
        <v>3256</v>
      </c>
      <c r="C2820" s="119" t="s">
        <v>3174</v>
      </c>
      <c r="D2820" s="155" t="s">
        <v>1848</v>
      </c>
      <c r="E2820" s="211">
        <v>150000</v>
      </c>
      <c r="F2820" s="153"/>
      <c r="G2820" s="32">
        <v>150000</v>
      </c>
      <c r="H2820" s="156">
        <f>SUM(E2765:E2820)</f>
        <v>15060000</v>
      </c>
      <c r="I2820" s="125"/>
      <c r="J2820" s="126"/>
      <c r="K2820" s="126"/>
      <c r="N2820" s="126"/>
      <c r="O2820" s="125"/>
      <c r="P2820" s="125"/>
      <c r="Q2820" s="137"/>
      <c r="R2820" s="137"/>
      <c r="S2820" s="137"/>
      <c r="T2820" s="137"/>
    </row>
    <row r="2821" spans="1:20" ht="13.9" customHeight="1" x14ac:dyDescent="0.25">
      <c r="A2821" s="153">
        <v>63</v>
      </c>
      <c r="B2821" s="153" t="s">
        <v>3257</v>
      </c>
      <c r="C2821" s="119" t="s">
        <v>3175</v>
      </c>
      <c r="D2821" s="155" t="s">
        <v>2988</v>
      </c>
      <c r="E2821" s="211">
        <v>640000</v>
      </c>
      <c r="F2821" s="153"/>
      <c r="G2821" s="142">
        <f>SUM(G2765:G2820)</f>
        <v>15060000</v>
      </c>
      <c r="H2821" s="125"/>
      <c r="I2821" s="125"/>
      <c r="J2821" s="126"/>
      <c r="K2821" s="126"/>
      <c r="N2821" s="126"/>
      <c r="O2821" s="125"/>
      <c r="P2821" s="125"/>
      <c r="Q2821" s="137"/>
      <c r="R2821" s="137"/>
      <c r="S2821" s="137"/>
      <c r="T2821" s="137"/>
    </row>
    <row r="2822" spans="1:20" ht="13.9" customHeight="1" x14ac:dyDescent="0.25">
      <c r="A2822" s="153">
        <v>64</v>
      </c>
      <c r="B2822" s="153" t="s">
        <v>3258</v>
      </c>
      <c r="C2822" s="119" t="s">
        <v>3177</v>
      </c>
      <c r="D2822" s="155" t="s">
        <v>1848</v>
      </c>
      <c r="E2822" s="211">
        <v>150000</v>
      </c>
      <c r="F2822" s="153"/>
      <c r="G2822" s="125"/>
      <c r="H2822" s="125"/>
      <c r="I2822" s="125"/>
      <c r="J2822" s="126"/>
      <c r="K2822" s="126"/>
      <c r="N2822" s="126"/>
      <c r="O2822" s="125"/>
      <c r="P2822" s="125"/>
      <c r="Q2822" s="137"/>
      <c r="R2822" s="137"/>
      <c r="S2822" s="137"/>
      <c r="T2822" s="137"/>
    </row>
    <row r="2823" spans="1:20" ht="13.9" customHeight="1" x14ac:dyDescent="0.25">
      <c r="A2823" s="153">
        <v>65</v>
      </c>
      <c r="B2823" s="153" t="s">
        <v>3259</v>
      </c>
      <c r="C2823" s="119" t="s">
        <v>3178</v>
      </c>
      <c r="D2823" s="155" t="s">
        <v>1848</v>
      </c>
      <c r="E2823" s="211">
        <v>150000</v>
      </c>
      <c r="F2823" s="153"/>
      <c r="G2823" s="125"/>
      <c r="H2823" s="125"/>
      <c r="I2823" s="125"/>
      <c r="J2823" s="126"/>
      <c r="K2823" s="126"/>
      <c r="N2823" s="126"/>
      <c r="O2823" s="125"/>
      <c r="P2823" s="125"/>
      <c r="Q2823" s="137"/>
      <c r="R2823" s="137"/>
      <c r="S2823" s="137"/>
      <c r="T2823" s="137"/>
    </row>
    <row r="2824" spans="1:20" ht="13.9" customHeight="1" x14ac:dyDescent="0.25">
      <c r="A2824" s="153">
        <v>66</v>
      </c>
      <c r="B2824" s="153" t="s">
        <v>3260</v>
      </c>
      <c r="C2824" s="119" t="s">
        <v>3179</v>
      </c>
      <c r="D2824" s="155" t="s">
        <v>1848</v>
      </c>
      <c r="E2824" s="211">
        <v>150000</v>
      </c>
      <c r="F2824" s="153"/>
      <c r="G2824" s="125"/>
      <c r="H2824" s="125"/>
      <c r="I2824" s="125"/>
      <c r="J2824" s="126"/>
      <c r="K2824" s="126"/>
      <c r="N2824" s="126"/>
      <c r="O2824" s="125"/>
      <c r="P2824" s="125"/>
      <c r="Q2824" s="137"/>
      <c r="R2824" s="137"/>
      <c r="S2824" s="137"/>
      <c r="T2824" s="137"/>
    </row>
    <row r="2825" spans="1:20" ht="13.9" customHeight="1" x14ac:dyDescent="0.25">
      <c r="A2825" s="153">
        <v>67</v>
      </c>
      <c r="B2825" s="153" t="s">
        <v>3261</v>
      </c>
      <c r="C2825" s="119" t="s">
        <v>3180</v>
      </c>
      <c r="D2825" s="155" t="s">
        <v>1848</v>
      </c>
      <c r="E2825" s="211">
        <v>150000</v>
      </c>
      <c r="F2825" s="153"/>
      <c r="G2825" s="125"/>
      <c r="H2825" s="125"/>
      <c r="I2825" s="125"/>
      <c r="J2825" s="126"/>
      <c r="K2825" s="126"/>
      <c r="N2825" s="126"/>
      <c r="O2825" s="125"/>
      <c r="P2825" s="125"/>
      <c r="Q2825" s="137"/>
      <c r="R2825" s="137"/>
      <c r="S2825" s="137"/>
      <c r="T2825" s="137"/>
    </row>
    <row r="2826" spans="1:20" ht="13.9" customHeight="1" x14ac:dyDescent="0.25">
      <c r="A2826" s="153">
        <v>68</v>
      </c>
      <c r="B2826" s="153" t="s">
        <v>3262</v>
      </c>
      <c r="C2826" s="119" t="s">
        <v>3181</v>
      </c>
      <c r="D2826" s="155" t="s">
        <v>1848</v>
      </c>
      <c r="E2826" s="211">
        <v>300000</v>
      </c>
      <c r="F2826" s="153" t="s">
        <v>2896</v>
      </c>
      <c r="G2826" s="125"/>
      <c r="H2826" s="125"/>
      <c r="I2826" s="125"/>
      <c r="J2826" s="126"/>
      <c r="K2826" s="126"/>
      <c r="N2826" s="126"/>
      <c r="O2826" s="125"/>
      <c r="P2826" s="125"/>
      <c r="Q2826" s="137"/>
      <c r="R2826" s="137"/>
      <c r="S2826" s="137"/>
      <c r="T2826" s="137"/>
    </row>
    <row r="2827" spans="1:20" ht="13.9" customHeight="1" x14ac:dyDescent="0.25">
      <c r="A2827" s="153">
        <v>69</v>
      </c>
      <c r="B2827" s="153" t="s">
        <v>3263</v>
      </c>
      <c r="C2827" s="119" t="s">
        <v>3182</v>
      </c>
      <c r="D2827" s="155" t="s">
        <v>1848</v>
      </c>
      <c r="E2827" s="211">
        <v>150000</v>
      </c>
      <c r="F2827" s="153"/>
      <c r="G2827" s="125"/>
      <c r="H2827" s="125"/>
      <c r="I2827" s="125"/>
      <c r="J2827" s="126"/>
      <c r="K2827" s="126"/>
      <c r="N2827" s="126"/>
      <c r="O2827" s="125"/>
      <c r="P2827" s="125"/>
      <c r="Q2827" s="137"/>
      <c r="R2827" s="137"/>
      <c r="S2827" s="137"/>
      <c r="T2827" s="137"/>
    </row>
    <row r="2828" spans="1:20" ht="13.9" customHeight="1" x14ac:dyDescent="0.25">
      <c r="A2828" s="153">
        <v>70</v>
      </c>
      <c r="B2828" s="153" t="s">
        <v>3264</v>
      </c>
      <c r="C2828" s="119" t="s">
        <v>3183</v>
      </c>
      <c r="D2828" s="155" t="s">
        <v>1848</v>
      </c>
      <c r="E2828" s="211">
        <v>150000</v>
      </c>
      <c r="F2828" s="153"/>
      <c r="G2828" s="125"/>
      <c r="H2828" s="125"/>
      <c r="I2828" s="125"/>
      <c r="J2828" s="126"/>
      <c r="K2828" s="126"/>
      <c r="N2828" s="126"/>
      <c r="O2828" s="125"/>
      <c r="P2828" s="125"/>
      <c r="Q2828" s="137"/>
      <c r="R2828" s="137"/>
      <c r="S2828" s="137"/>
      <c r="T2828" s="137"/>
    </row>
    <row r="2829" spans="1:20" ht="13.9" customHeight="1" x14ac:dyDescent="0.25">
      <c r="A2829" s="153">
        <v>71</v>
      </c>
      <c r="B2829" s="153" t="s">
        <v>3265</v>
      </c>
      <c r="C2829" s="119" t="s">
        <v>3184</v>
      </c>
      <c r="D2829" s="155" t="s">
        <v>2575</v>
      </c>
      <c r="E2829" s="211">
        <v>5200000</v>
      </c>
      <c r="F2829" s="153" t="s">
        <v>3280</v>
      </c>
      <c r="G2829" s="125"/>
      <c r="H2829" s="125"/>
      <c r="I2829" s="125"/>
      <c r="J2829" s="126"/>
      <c r="K2829" s="126"/>
      <c r="N2829" s="126"/>
      <c r="O2829" s="125"/>
      <c r="P2829" s="125"/>
      <c r="Q2829" s="137"/>
      <c r="R2829" s="137"/>
      <c r="S2829" s="137"/>
      <c r="T2829" s="137"/>
    </row>
    <row r="2830" spans="1:20" ht="13.9" customHeight="1" x14ac:dyDescent="0.25">
      <c r="A2830" s="153">
        <v>72</v>
      </c>
      <c r="B2830" s="153" t="s">
        <v>3266</v>
      </c>
      <c r="C2830" s="119" t="s">
        <v>3185</v>
      </c>
      <c r="D2830" s="155" t="s">
        <v>1848</v>
      </c>
      <c r="E2830" s="211">
        <v>150000</v>
      </c>
      <c r="F2830" s="153"/>
      <c r="G2830" s="125"/>
      <c r="H2830" s="125"/>
      <c r="I2830" s="125"/>
      <c r="J2830" s="126"/>
      <c r="K2830" s="126"/>
      <c r="N2830" s="126"/>
      <c r="O2830" s="125"/>
      <c r="P2830" s="125"/>
      <c r="Q2830" s="137"/>
      <c r="R2830" s="137"/>
      <c r="S2830" s="137"/>
      <c r="T2830" s="137"/>
    </row>
    <row r="2831" spans="1:20" ht="13.9" customHeight="1" x14ac:dyDescent="0.25">
      <c r="A2831" s="153">
        <v>73</v>
      </c>
      <c r="B2831" s="153" t="s">
        <v>3267</v>
      </c>
      <c r="C2831" s="119" t="s">
        <v>3186</v>
      </c>
      <c r="D2831" s="155" t="s">
        <v>1848</v>
      </c>
      <c r="E2831" s="211">
        <v>150000</v>
      </c>
      <c r="F2831" s="153"/>
      <c r="G2831" s="125"/>
      <c r="H2831" s="125"/>
      <c r="I2831" s="125"/>
      <c r="J2831" s="126"/>
      <c r="K2831" s="126"/>
      <c r="N2831" s="126"/>
      <c r="O2831" s="125"/>
      <c r="P2831" s="125"/>
      <c r="Q2831" s="137"/>
      <c r="R2831" s="137"/>
      <c r="S2831" s="137"/>
      <c r="T2831" s="137"/>
    </row>
    <row r="2832" spans="1:20" ht="13.9" customHeight="1" x14ac:dyDescent="0.25">
      <c r="A2832" s="153">
        <v>74</v>
      </c>
      <c r="B2832" s="153" t="s">
        <v>3268</v>
      </c>
      <c r="C2832" s="119" t="s">
        <v>3187</v>
      </c>
      <c r="D2832" s="155" t="s">
        <v>1848</v>
      </c>
      <c r="E2832" s="211">
        <v>150000</v>
      </c>
      <c r="F2832" s="153"/>
      <c r="G2832" s="125"/>
      <c r="H2832" s="125"/>
      <c r="I2832" s="125"/>
      <c r="J2832" s="126"/>
      <c r="K2832" s="126"/>
      <c r="N2832" s="126"/>
      <c r="O2832" s="125"/>
      <c r="P2832" s="125"/>
      <c r="Q2832" s="137"/>
      <c r="R2832" s="137"/>
      <c r="S2832" s="137"/>
      <c r="T2832" s="137"/>
    </row>
    <row r="2833" spans="1:20" ht="13.9" customHeight="1" x14ac:dyDescent="0.25">
      <c r="A2833" s="153">
        <v>75</v>
      </c>
      <c r="B2833" s="153" t="s">
        <v>3269</v>
      </c>
      <c r="C2833" s="119" t="s">
        <v>3188</v>
      </c>
      <c r="D2833" s="155" t="s">
        <v>1848</v>
      </c>
      <c r="E2833" s="211">
        <v>150000</v>
      </c>
      <c r="F2833" s="153"/>
      <c r="G2833" s="125"/>
      <c r="H2833" s="125"/>
      <c r="I2833" s="125"/>
      <c r="J2833" s="126"/>
      <c r="K2833" s="126"/>
      <c r="N2833" s="126"/>
      <c r="O2833" s="125"/>
      <c r="P2833" s="125"/>
      <c r="Q2833" s="137"/>
      <c r="R2833" s="137"/>
      <c r="S2833" s="137"/>
      <c r="T2833" s="137"/>
    </row>
    <row r="2834" spans="1:20" ht="13.9" customHeight="1" x14ac:dyDescent="0.25">
      <c r="A2834" s="153">
        <v>76</v>
      </c>
      <c r="B2834" s="153" t="s">
        <v>3270</v>
      </c>
      <c r="C2834" s="119" t="s">
        <v>3189</v>
      </c>
      <c r="D2834" s="155" t="s">
        <v>2565</v>
      </c>
      <c r="E2834" s="211">
        <v>430000</v>
      </c>
      <c r="F2834" s="153"/>
      <c r="G2834" s="125"/>
      <c r="H2834" s="125"/>
      <c r="I2834" s="125"/>
      <c r="J2834" s="126"/>
      <c r="K2834" s="126"/>
      <c r="N2834" s="126"/>
      <c r="O2834" s="125"/>
      <c r="P2834" s="125"/>
      <c r="Q2834" s="137"/>
      <c r="R2834" s="137"/>
      <c r="S2834" s="137"/>
      <c r="T2834" s="137"/>
    </row>
    <row r="2835" spans="1:20" ht="13.9" customHeight="1" x14ac:dyDescent="0.25">
      <c r="A2835" s="153">
        <v>77</v>
      </c>
      <c r="B2835" s="153" t="s">
        <v>3271</v>
      </c>
      <c r="C2835" s="119" t="s">
        <v>3190</v>
      </c>
      <c r="D2835" s="155" t="s">
        <v>2565</v>
      </c>
      <c r="E2835" s="211">
        <v>430000</v>
      </c>
      <c r="F2835" s="153"/>
      <c r="G2835" s="125"/>
      <c r="H2835" s="125"/>
      <c r="I2835" s="125"/>
      <c r="J2835" s="126"/>
      <c r="K2835" s="126"/>
      <c r="N2835" s="126"/>
      <c r="O2835" s="125"/>
      <c r="P2835" s="125"/>
      <c r="Q2835" s="137"/>
      <c r="R2835" s="137"/>
      <c r="S2835" s="137"/>
      <c r="T2835" s="137"/>
    </row>
    <row r="2836" spans="1:20" ht="13.9" customHeight="1" x14ac:dyDescent="0.25">
      <c r="A2836" s="153">
        <v>78</v>
      </c>
      <c r="B2836" s="153" t="s">
        <v>3272</v>
      </c>
      <c r="C2836" s="119" t="s">
        <v>3191</v>
      </c>
      <c r="D2836" s="155" t="s">
        <v>2565</v>
      </c>
      <c r="E2836" s="211">
        <v>430000</v>
      </c>
      <c r="F2836" s="153"/>
      <c r="G2836" s="125"/>
      <c r="H2836" s="125"/>
      <c r="I2836" s="125"/>
      <c r="J2836" s="126"/>
      <c r="K2836" s="126"/>
      <c r="N2836" s="126"/>
      <c r="O2836" s="125"/>
      <c r="P2836" s="125"/>
      <c r="Q2836" s="137"/>
      <c r="R2836" s="137"/>
      <c r="S2836" s="137"/>
      <c r="T2836" s="137"/>
    </row>
    <row r="2837" spans="1:20" ht="13.9" customHeight="1" x14ac:dyDescent="0.25">
      <c r="A2837" s="153">
        <v>79</v>
      </c>
      <c r="B2837" s="153" t="s">
        <v>3273</v>
      </c>
      <c r="C2837" s="119" t="s">
        <v>3192</v>
      </c>
      <c r="D2837" s="155" t="s">
        <v>2565</v>
      </c>
      <c r="E2837" s="211">
        <v>430000</v>
      </c>
      <c r="F2837" s="153"/>
      <c r="G2837" s="125"/>
      <c r="H2837" s="125"/>
      <c r="I2837" s="125"/>
      <c r="J2837" s="126"/>
      <c r="K2837" s="126"/>
      <c r="N2837" s="126"/>
      <c r="O2837" s="125"/>
      <c r="P2837" s="125"/>
      <c r="Q2837" s="137"/>
      <c r="R2837" s="137"/>
      <c r="S2837" s="137"/>
      <c r="T2837" s="137"/>
    </row>
    <row r="2838" spans="1:20" ht="13.9" customHeight="1" x14ac:dyDescent="0.25">
      <c r="A2838" s="153">
        <v>80</v>
      </c>
      <c r="B2838" s="153" t="s">
        <v>3274</v>
      </c>
      <c r="C2838" s="119" t="s">
        <v>3193</v>
      </c>
      <c r="D2838" s="155" t="s">
        <v>2565</v>
      </c>
      <c r="E2838" s="211">
        <v>430000</v>
      </c>
      <c r="F2838" s="153"/>
      <c r="G2838" s="125"/>
      <c r="H2838" s="125"/>
      <c r="I2838" s="125"/>
      <c r="J2838" s="126"/>
      <c r="K2838" s="126"/>
      <c r="N2838" s="126"/>
      <c r="O2838" s="125"/>
      <c r="P2838" s="125"/>
      <c r="Q2838" s="137"/>
      <c r="R2838" s="137"/>
      <c r="S2838" s="137"/>
      <c r="T2838" s="137"/>
    </row>
    <row r="2839" spans="1:20" ht="13.9" customHeight="1" x14ac:dyDescent="0.25">
      <c r="A2839" s="153">
        <v>81</v>
      </c>
      <c r="B2839" s="153" t="s">
        <v>3275</v>
      </c>
      <c r="C2839" s="119" t="s">
        <v>3194</v>
      </c>
      <c r="D2839" s="155" t="s">
        <v>3279</v>
      </c>
      <c r="E2839" s="211">
        <v>3200000</v>
      </c>
      <c r="F2839" s="153" t="s">
        <v>3278</v>
      </c>
      <c r="G2839" s="125"/>
      <c r="H2839" s="125"/>
      <c r="I2839" s="125"/>
      <c r="J2839" s="126"/>
      <c r="K2839" s="126"/>
      <c r="N2839" s="126"/>
      <c r="O2839" s="125"/>
      <c r="P2839" s="125"/>
      <c r="Q2839" s="137"/>
      <c r="R2839" s="137"/>
      <c r="S2839" s="137"/>
      <c r="T2839" s="137"/>
    </row>
    <row r="2840" spans="1:20" ht="13.9" customHeight="1" x14ac:dyDescent="0.25">
      <c r="A2840" s="153">
        <v>82</v>
      </c>
      <c r="B2840" s="153" t="s">
        <v>3276</v>
      </c>
      <c r="C2840" s="119" t="s">
        <v>3277</v>
      </c>
      <c r="D2840" s="155" t="s">
        <v>1848</v>
      </c>
      <c r="E2840" s="211">
        <v>450000</v>
      </c>
      <c r="F2840" s="153" t="s">
        <v>2650</v>
      </c>
      <c r="G2840" s="125"/>
      <c r="H2840" s="125"/>
      <c r="I2840" s="125"/>
      <c r="J2840" s="126"/>
      <c r="K2840" s="126"/>
      <c r="N2840" s="126"/>
      <c r="O2840" s="125"/>
      <c r="P2840" s="125"/>
      <c r="Q2840" s="137"/>
      <c r="R2840" s="137"/>
      <c r="S2840" s="137"/>
      <c r="T2840" s="137"/>
    </row>
    <row r="2841" spans="1:20" ht="13.9" customHeight="1" x14ac:dyDescent="0.25">
      <c r="A2841" s="153">
        <v>83</v>
      </c>
      <c r="B2841" s="153" t="s">
        <v>3283</v>
      </c>
      <c r="C2841" s="119" t="s">
        <v>3285</v>
      </c>
      <c r="D2841" s="155" t="s">
        <v>2565</v>
      </c>
      <c r="E2841" s="211">
        <v>430000</v>
      </c>
      <c r="F2841" s="153" t="s">
        <v>3278</v>
      </c>
      <c r="G2841" s="125"/>
      <c r="H2841" s="125"/>
      <c r="I2841" s="125"/>
      <c r="J2841" s="126"/>
      <c r="K2841" s="126"/>
      <c r="N2841" s="126"/>
      <c r="O2841" s="125"/>
      <c r="P2841" s="125"/>
      <c r="Q2841" s="137"/>
      <c r="R2841" s="137"/>
      <c r="S2841" s="137"/>
      <c r="T2841" s="137"/>
    </row>
    <row r="2842" spans="1:20" ht="13.9" customHeight="1" x14ac:dyDescent="0.25">
      <c r="A2842" s="153">
        <v>84</v>
      </c>
      <c r="B2842" s="153" t="s">
        <v>3284</v>
      </c>
      <c r="C2842" s="119" t="s">
        <v>3286</v>
      </c>
      <c r="D2842" s="155" t="s">
        <v>3279</v>
      </c>
      <c r="E2842" s="211">
        <v>4000000</v>
      </c>
      <c r="F2842" s="153" t="s">
        <v>3287</v>
      </c>
      <c r="G2842" s="125"/>
      <c r="H2842" s="125"/>
      <c r="I2842" s="125"/>
      <c r="J2842" s="126"/>
      <c r="K2842" s="126"/>
      <c r="N2842" s="126"/>
      <c r="O2842" s="125"/>
      <c r="P2842" s="125"/>
      <c r="Q2842" s="137"/>
      <c r="R2842" s="137"/>
      <c r="S2842" s="137"/>
      <c r="T2842" s="137"/>
    </row>
    <row r="2843" spans="1:20" ht="15.75" x14ac:dyDescent="0.25">
      <c r="A2843" s="326" t="s">
        <v>330</v>
      </c>
      <c r="B2843" s="327"/>
      <c r="C2843" s="327"/>
      <c r="D2843" s="328"/>
      <c r="E2843" s="224">
        <f>SUM(E2759:E2842)</f>
        <v>34870000</v>
      </c>
      <c r="F2843" s="8"/>
      <c r="G2843" s="159">
        <f>SUM(E2821:E2842)</f>
        <v>17870000</v>
      </c>
      <c r="N2843" s="137"/>
      <c r="O2843" s="137"/>
      <c r="P2843" s="137"/>
      <c r="Q2843" s="137"/>
      <c r="R2843" s="137"/>
      <c r="S2843" s="137"/>
      <c r="T2843" s="137"/>
    </row>
    <row r="2844" spans="1:20" ht="15.75" x14ac:dyDescent="0.25">
      <c r="A2844" s="329" t="s">
        <v>3290</v>
      </c>
      <c r="B2844" s="330"/>
      <c r="C2844" s="330"/>
      <c r="D2844" s="330"/>
      <c r="E2844" s="351"/>
      <c r="F2844" s="330"/>
      <c r="N2844" s="137"/>
      <c r="O2844" s="137"/>
      <c r="P2844" s="137"/>
      <c r="Q2844" s="137"/>
      <c r="R2844" s="137"/>
      <c r="S2844" s="137"/>
      <c r="T2844" s="137"/>
    </row>
    <row r="2845" spans="1:20" ht="15.75" x14ac:dyDescent="0.25">
      <c r="A2845" s="131"/>
      <c r="B2845" s="131"/>
      <c r="C2845" s="131"/>
      <c r="D2845" s="131"/>
      <c r="E2845" s="222"/>
      <c r="F2845" s="131"/>
      <c r="N2845" s="137"/>
      <c r="O2845" s="137"/>
      <c r="P2845" s="137"/>
      <c r="Q2845" s="137"/>
      <c r="R2845" s="137"/>
      <c r="S2845" s="137"/>
      <c r="T2845" s="137"/>
    </row>
    <row r="2846" spans="1:20" ht="15.75" x14ac:dyDescent="0.25">
      <c r="A2846" s="353" t="s">
        <v>3291</v>
      </c>
      <c r="B2846" s="353"/>
      <c r="C2846" s="353"/>
      <c r="D2846" s="353"/>
      <c r="E2846" s="354"/>
      <c r="F2846" s="353"/>
      <c r="N2846" s="137"/>
      <c r="O2846" s="137"/>
      <c r="P2846" s="137"/>
      <c r="Q2846" s="137"/>
      <c r="R2846" s="137"/>
      <c r="S2846" s="137"/>
      <c r="T2846" s="137"/>
    </row>
    <row r="2847" spans="1:20" ht="15.75" x14ac:dyDescent="0.25">
      <c r="A2847" s="355" t="s">
        <v>9</v>
      </c>
      <c r="B2847" s="355"/>
      <c r="C2847" s="355"/>
      <c r="D2847" s="355" t="s">
        <v>10</v>
      </c>
      <c r="E2847" s="356"/>
      <c r="F2847" s="355"/>
      <c r="N2847" s="137"/>
      <c r="O2847" s="137"/>
      <c r="P2847" s="137"/>
      <c r="Q2847" s="137"/>
      <c r="R2847" s="137"/>
      <c r="S2847" s="137"/>
      <c r="T2847" s="137"/>
    </row>
    <row r="2848" spans="1:20" ht="15.75" x14ac:dyDescent="0.25">
      <c r="A2848" s="132"/>
      <c r="B2848" s="132"/>
      <c r="C2848" s="132"/>
      <c r="D2848" s="132"/>
      <c r="E2848" s="215"/>
      <c r="F2848" s="133"/>
      <c r="N2848" s="137"/>
      <c r="O2848" s="137"/>
      <c r="P2848" s="137"/>
      <c r="Q2848" s="137"/>
      <c r="R2848" s="137"/>
      <c r="S2848" s="137"/>
      <c r="T2848" s="137"/>
    </row>
    <row r="2849" spans="1:20" ht="15.75" x14ac:dyDescent="0.25">
      <c r="A2849" s="132"/>
      <c r="B2849" s="132"/>
      <c r="C2849" s="132"/>
      <c r="D2849" s="132"/>
      <c r="E2849" s="215"/>
      <c r="F2849" s="133"/>
      <c r="N2849" s="137"/>
      <c r="O2849" s="137"/>
      <c r="P2849" s="137"/>
      <c r="Q2849" s="137"/>
      <c r="R2849" s="137"/>
      <c r="S2849" s="137"/>
      <c r="T2849" s="137"/>
    </row>
    <row r="2850" spans="1:20" ht="15.75" x14ac:dyDescent="0.25">
      <c r="A2850" s="132"/>
      <c r="B2850" s="132"/>
      <c r="C2850" s="132"/>
      <c r="D2850" s="132"/>
      <c r="E2850" s="215"/>
      <c r="F2850" s="133"/>
      <c r="N2850" s="137"/>
      <c r="O2850" s="137"/>
      <c r="P2850" s="137"/>
      <c r="Q2850" s="137"/>
      <c r="R2850" s="137"/>
      <c r="S2850" s="137"/>
      <c r="T2850" s="137"/>
    </row>
    <row r="2851" spans="1:20" ht="15.75" x14ac:dyDescent="0.25">
      <c r="A2851" s="132"/>
      <c r="B2851" s="132"/>
      <c r="C2851" s="132"/>
      <c r="D2851" s="132"/>
      <c r="E2851" s="215"/>
      <c r="F2851" s="133"/>
      <c r="N2851" s="137"/>
      <c r="O2851" s="137"/>
      <c r="P2851" s="137"/>
      <c r="Q2851" s="137"/>
      <c r="R2851" s="137"/>
      <c r="S2851" s="137"/>
      <c r="T2851" s="137"/>
    </row>
    <row r="2852" spans="1:20" ht="15.75" x14ac:dyDescent="0.25">
      <c r="A2852" s="355" t="s">
        <v>11</v>
      </c>
      <c r="B2852" s="355"/>
      <c r="C2852" s="355"/>
      <c r="D2852" s="355" t="s">
        <v>12</v>
      </c>
      <c r="E2852" s="356"/>
      <c r="F2852" s="355"/>
      <c r="N2852" s="137"/>
      <c r="O2852" s="137"/>
      <c r="P2852" s="137"/>
      <c r="Q2852" s="137"/>
      <c r="R2852" s="137"/>
      <c r="S2852" s="137"/>
      <c r="T2852" s="137"/>
    </row>
    <row r="2853" spans="1:20" ht="15.75" x14ac:dyDescent="0.25">
      <c r="A2853" s="152"/>
      <c r="B2853" s="152"/>
      <c r="C2853" s="152"/>
      <c r="D2853" s="152"/>
      <c r="E2853" s="223"/>
      <c r="F2853" s="152"/>
      <c r="N2853" s="137"/>
      <c r="O2853" s="137"/>
      <c r="P2853" s="137"/>
      <c r="Q2853" s="137"/>
      <c r="R2853" s="137"/>
      <c r="S2853" s="137"/>
      <c r="T2853" s="137"/>
    </row>
    <row r="2854" spans="1:20" ht="15.75" x14ac:dyDescent="0.25">
      <c r="A2854" s="152"/>
      <c r="B2854" s="152"/>
      <c r="C2854" s="152"/>
      <c r="D2854" s="152"/>
      <c r="E2854" s="223"/>
      <c r="F2854" s="152"/>
      <c r="N2854" s="137"/>
      <c r="O2854" s="137"/>
      <c r="P2854" s="137"/>
      <c r="Q2854" s="137"/>
      <c r="R2854" s="137"/>
      <c r="S2854" s="137"/>
      <c r="T2854" s="137"/>
    </row>
    <row r="2855" spans="1:20" x14ac:dyDescent="0.25">
      <c r="A2855" s="135"/>
      <c r="B2855" s="320" t="s">
        <v>183</v>
      </c>
      <c r="C2855" s="320"/>
      <c r="D2855" s="135"/>
      <c r="E2855" s="217"/>
      <c r="F2855" s="135"/>
      <c r="N2855" s="137"/>
      <c r="O2855" s="137"/>
      <c r="P2855" s="137"/>
      <c r="Q2855" s="137"/>
      <c r="R2855" s="137"/>
      <c r="S2855" s="137"/>
      <c r="T2855" s="137"/>
    </row>
    <row r="2856" spans="1:20" x14ac:dyDescent="0.25">
      <c r="A2856" s="135"/>
      <c r="B2856" s="151" t="s">
        <v>3281</v>
      </c>
      <c r="C2856" s="151"/>
      <c r="D2856" s="135"/>
      <c r="E2856" s="217"/>
      <c r="F2856" s="135"/>
      <c r="N2856" s="137"/>
      <c r="O2856" s="137"/>
      <c r="P2856" s="137"/>
      <c r="Q2856" s="137"/>
      <c r="R2856" s="137"/>
      <c r="S2856" s="137"/>
      <c r="T2856" s="137"/>
    </row>
    <row r="2857" spans="1:20" x14ac:dyDescent="0.25">
      <c r="A2857" s="135"/>
      <c r="B2857" s="151" t="s">
        <v>2131</v>
      </c>
      <c r="C2857" s="151"/>
      <c r="D2857" s="151"/>
      <c r="E2857" s="217"/>
      <c r="F2857" s="135"/>
      <c r="N2857" s="137"/>
      <c r="O2857" s="137"/>
      <c r="P2857" s="137"/>
      <c r="Q2857" s="137"/>
      <c r="R2857" s="137"/>
      <c r="S2857" s="137"/>
      <c r="T2857" s="137"/>
    </row>
    <row r="2858" spans="1:20" x14ac:dyDescent="0.25">
      <c r="A2858" s="135"/>
      <c r="B2858" s="320" t="s">
        <v>3288</v>
      </c>
      <c r="C2858" s="320"/>
      <c r="D2858" s="135"/>
      <c r="E2858" s="217"/>
      <c r="F2858" s="135"/>
      <c r="N2858" s="137"/>
      <c r="O2858" s="137"/>
      <c r="P2858" s="137"/>
      <c r="Q2858" s="137"/>
      <c r="R2858" s="137"/>
      <c r="S2858" s="137"/>
      <c r="T2858" s="137"/>
    </row>
    <row r="2859" spans="1:20" x14ac:dyDescent="0.25">
      <c r="A2859" s="135"/>
      <c r="B2859" s="151" t="s">
        <v>3282</v>
      </c>
      <c r="C2859" s="151"/>
      <c r="D2859" s="135"/>
      <c r="E2859" s="217"/>
      <c r="F2859" s="135"/>
      <c r="N2859" s="137"/>
      <c r="O2859" s="137"/>
      <c r="P2859" s="137"/>
      <c r="Q2859" s="137"/>
      <c r="R2859" s="137"/>
      <c r="S2859" s="137"/>
      <c r="T2859" s="137"/>
    </row>
    <row r="2860" spans="1:20" x14ac:dyDescent="0.25">
      <c r="B2860" s="151" t="s">
        <v>3289</v>
      </c>
      <c r="N2860" s="137"/>
      <c r="O2860" s="137"/>
      <c r="P2860" s="137"/>
      <c r="Q2860" s="137"/>
      <c r="R2860" s="137"/>
      <c r="S2860" s="137"/>
      <c r="T2860" s="137"/>
    </row>
    <row r="2861" spans="1:20" x14ac:dyDescent="0.25">
      <c r="N2861" s="137"/>
      <c r="O2861" s="137"/>
      <c r="P2861" s="137"/>
      <c r="Q2861" s="137"/>
      <c r="R2861" s="137"/>
      <c r="S2861" s="137"/>
      <c r="T2861" s="137"/>
    </row>
    <row r="2862" spans="1:20" x14ac:dyDescent="0.25">
      <c r="N2862" s="137"/>
      <c r="O2862" s="137"/>
      <c r="P2862" s="137"/>
      <c r="Q2862" s="137"/>
      <c r="R2862" s="137"/>
      <c r="S2862" s="137"/>
      <c r="T2862" s="137"/>
    </row>
    <row r="2863" spans="1:20" x14ac:dyDescent="0.25">
      <c r="N2863" s="137"/>
      <c r="O2863" s="137"/>
      <c r="P2863" s="137"/>
      <c r="Q2863" s="137"/>
      <c r="R2863" s="137"/>
      <c r="S2863" s="137"/>
      <c r="T2863" s="137"/>
    </row>
    <row r="2864" spans="1:20" x14ac:dyDescent="0.25">
      <c r="N2864" s="137"/>
      <c r="O2864" s="137"/>
      <c r="P2864" s="137"/>
      <c r="Q2864" s="137"/>
      <c r="R2864" s="137"/>
      <c r="S2864" s="137"/>
      <c r="T2864" s="137"/>
    </row>
    <row r="2865" spans="1:20" x14ac:dyDescent="0.25">
      <c r="N2865" s="137"/>
      <c r="O2865" s="137"/>
      <c r="P2865" s="137"/>
      <c r="Q2865" s="137"/>
      <c r="R2865" s="137"/>
      <c r="S2865" s="137"/>
      <c r="T2865" s="137"/>
    </row>
    <row r="2866" spans="1:20" ht="18.75" x14ac:dyDescent="0.3">
      <c r="A2866" s="323" t="s">
        <v>166</v>
      </c>
      <c r="B2866" s="323"/>
      <c r="C2866" s="323"/>
      <c r="D2866" s="323"/>
      <c r="E2866" s="339"/>
      <c r="F2866" s="323"/>
      <c r="N2866" s="137"/>
      <c r="O2866" s="137"/>
      <c r="P2866" s="137"/>
      <c r="Q2866" s="137"/>
      <c r="R2866" s="137"/>
      <c r="S2866" s="137"/>
      <c r="T2866" s="137"/>
    </row>
    <row r="2867" spans="1:20" ht="18.75" x14ac:dyDescent="0.3">
      <c r="A2867" s="324" t="s">
        <v>0</v>
      </c>
      <c r="B2867" s="324"/>
      <c r="C2867" s="324"/>
      <c r="D2867" s="324"/>
      <c r="E2867" s="357"/>
      <c r="F2867" s="324"/>
      <c r="N2867" s="137"/>
      <c r="O2867" s="137"/>
      <c r="P2867" s="137"/>
      <c r="Q2867" s="137"/>
      <c r="R2867" s="137"/>
      <c r="S2867" s="137"/>
      <c r="T2867" s="137"/>
    </row>
    <row r="2868" spans="1:20" ht="18.75" x14ac:dyDescent="0.3">
      <c r="A2868" s="148"/>
      <c r="B2868" s="148"/>
      <c r="C2868" s="148"/>
      <c r="D2868" s="148"/>
      <c r="E2868" s="220"/>
      <c r="F2868" s="148"/>
      <c r="N2868" s="137"/>
      <c r="O2868" s="137"/>
      <c r="P2868" s="137"/>
      <c r="Q2868" s="137"/>
      <c r="R2868" s="137"/>
      <c r="S2868" s="137"/>
      <c r="T2868" s="137"/>
    </row>
    <row r="2869" spans="1:20" ht="22.5" x14ac:dyDescent="0.3">
      <c r="A2869" s="325" t="s">
        <v>1565</v>
      </c>
      <c r="B2869" s="325"/>
      <c r="C2869" s="325"/>
      <c r="D2869" s="325"/>
      <c r="E2869" s="342"/>
      <c r="F2869" s="325"/>
      <c r="N2869" s="137"/>
      <c r="O2869" s="137"/>
      <c r="P2869" s="137"/>
      <c r="Q2869" s="137"/>
      <c r="R2869" s="137"/>
      <c r="S2869" s="137"/>
      <c r="T2869" s="137"/>
    </row>
    <row r="2870" spans="1:20" ht="24" customHeight="1" x14ac:dyDescent="0.25">
      <c r="A2870" s="109" t="s">
        <v>1</v>
      </c>
      <c r="B2870" s="109" t="s">
        <v>2</v>
      </c>
      <c r="C2870" s="109" t="s">
        <v>3</v>
      </c>
      <c r="D2870" s="109" t="s">
        <v>5</v>
      </c>
      <c r="E2870" s="219" t="s">
        <v>6</v>
      </c>
      <c r="F2870" s="109" t="s">
        <v>1564</v>
      </c>
      <c r="G2870" s="137"/>
      <c r="N2870" s="137"/>
      <c r="O2870" s="137"/>
      <c r="P2870" s="137"/>
      <c r="Q2870" s="137"/>
      <c r="R2870" s="137"/>
      <c r="S2870" s="137"/>
      <c r="T2870" s="137"/>
    </row>
    <row r="2871" spans="1:20" ht="15.6" customHeight="1" x14ac:dyDescent="0.25">
      <c r="A2871" s="153">
        <v>1</v>
      </c>
      <c r="B2871" s="128" t="s">
        <v>2989</v>
      </c>
      <c r="C2871" s="154" t="s">
        <v>2906</v>
      </c>
      <c r="D2871" s="155" t="s">
        <v>1848</v>
      </c>
      <c r="E2871" s="211">
        <v>150000</v>
      </c>
      <c r="F2871" s="153"/>
      <c r="G2871" s="32">
        <v>150000</v>
      </c>
      <c r="H2871" s="125"/>
      <c r="I2871" s="125"/>
      <c r="J2871" s="126"/>
      <c r="K2871" s="126"/>
      <c r="L2871" s="137"/>
      <c r="M2871" s="137"/>
      <c r="N2871" s="126"/>
      <c r="O2871" s="125"/>
      <c r="P2871" s="125"/>
      <c r="Q2871" s="137"/>
      <c r="R2871" s="137"/>
      <c r="S2871" s="137"/>
      <c r="T2871" s="137"/>
    </row>
    <row r="2872" spans="1:20" ht="15.6" customHeight="1" x14ac:dyDescent="0.25">
      <c r="A2872" s="153">
        <v>2</v>
      </c>
      <c r="B2872" s="128" t="s">
        <v>2990</v>
      </c>
      <c r="C2872" s="154" t="s">
        <v>2907</v>
      </c>
      <c r="D2872" s="155" t="s">
        <v>1848</v>
      </c>
      <c r="E2872" s="211">
        <v>450000</v>
      </c>
      <c r="F2872" s="32" t="s">
        <v>2650</v>
      </c>
      <c r="G2872" s="32">
        <v>450000</v>
      </c>
      <c r="H2872" s="125"/>
      <c r="I2872" s="125"/>
      <c r="J2872" s="126"/>
      <c r="K2872" s="126"/>
      <c r="L2872" s="137"/>
      <c r="M2872" s="137"/>
      <c r="N2872" s="126"/>
      <c r="O2872" s="125"/>
      <c r="P2872" s="125"/>
      <c r="Q2872" s="137"/>
      <c r="R2872" s="137"/>
      <c r="S2872" s="137"/>
      <c r="T2872" s="137"/>
    </row>
    <row r="2873" spans="1:20" ht="15.6" customHeight="1" x14ac:dyDescent="0.25">
      <c r="A2873" s="153">
        <v>3</v>
      </c>
      <c r="B2873" s="128" t="s">
        <v>2991</v>
      </c>
      <c r="C2873" s="154" t="s">
        <v>2908</v>
      </c>
      <c r="D2873" s="155" t="s">
        <v>1848</v>
      </c>
      <c r="E2873" s="211">
        <v>150000</v>
      </c>
      <c r="F2873" s="32"/>
      <c r="G2873" s="32">
        <v>150000</v>
      </c>
      <c r="H2873" s="125"/>
      <c r="I2873" s="125"/>
      <c r="J2873" s="126"/>
      <c r="K2873" s="126"/>
      <c r="L2873" s="137"/>
      <c r="M2873" s="137"/>
      <c r="N2873" s="126"/>
      <c r="O2873" s="125"/>
      <c r="P2873" s="125"/>
      <c r="Q2873" s="137"/>
      <c r="R2873" s="137"/>
      <c r="S2873" s="137"/>
      <c r="T2873" s="137"/>
    </row>
    <row r="2874" spans="1:20" ht="15.6" customHeight="1" x14ac:dyDescent="0.25">
      <c r="A2874" s="153">
        <v>4</v>
      </c>
      <c r="B2874" s="128" t="s">
        <v>2992</v>
      </c>
      <c r="C2874" s="154" t="s">
        <v>2909</v>
      </c>
      <c r="D2874" s="155" t="s">
        <v>1848</v>
      </c>
      <c r="E2874" s="211">
        <v>150000</v>
      </c>
      <c r="F2874" s="153"/>
      <c r="G2874" s="32">
        <v>150000</v>
      </c>
      <c r="H2874" s="125"/>
      <c r="I2874" s="125"/>
      <c r="J2874" s="126"/>
      <c r="K2874" s="126"/>
      <c r="L2874" s="137"/>
      <c r="M2874" s="137"/>
      <c r="N2874" s="126"/>
      <c r="O2874" s="125"/>
      <c r="P2874" s="125"/>
      <c r="Q2874" s="137"/>
      <c r="R2874" s="137"/>
      <c r="S2874" s="137"/>
      <c r="T2874" s="137"/>
    </row>
    <row r="2875" spans="1:20" ht="15.6" customHeight="1" x14ac:dyDescent="0.25">
      <c r="A2875" s="153">
        <v>5</v>
      </c>
      <c r="B2875" s="128" t="s">
        <v>2993</v>
      </c>
      <c r="C2875" s="154" t="s">
        <v>2910</v>
      </c>
      <c r="D2875" s="155" t="s">
        <v>1848</v>
      </c>
      <c r="E2875" s="211">
        <v>150000</v>
      </c>
      <c r="F2875" s="153"/>
      <c r="G2875" s="32">
        <v>150000</v>
      </c>
      <c r="H2875" s="156">
        <f>SUM(E2871:E2885)</f>
        <v>3300000</v>
      </c>
      <c r="I2875" s="125"/>
      <c r="J2875" s="126"/>
      <c r="K2875" s="126"/>
      <c r="L2875" s="137"/>
      <c r="M2875" s="137"/>
      <c r="N2875" s="126"/>
      <c r="O2875" s="125"/>
      <c r="P2875" s="125"/>
      <c r="Q2875" s="137"/>
      <c r="R2875" s="137"/>
      <c r="S2875" s="137"/>
      <c r="T2875" s="137"/>
    </row>
    <row r="2876" spans="1:20" ht="15.6" customHeight="1" x14ac:dyDescent="0.25">
      <c r="A2876" s="153">
        <v>6</v>
      </c>
      <c r="B2876" s="128" t="s">
        <v>2994</v>
      </c>
      <c r="C2876" s="154" t="s">
        <v>2911</v>
      </c>
      <c r="D2876" s="155" t="s">
        <v>1848</v>
      </c>
      <c r="E2876" s="211">
        <v>750000</v>
      </c>
      <c r="F2876" s="153" t="s">
        <v>3104</v>
      </c>
      <c r="G2876" s="32">
        <v>750000</v>
      </c>
      <c r="H2876" s="125"/>
      <c r="I2876" s="125"/>
      <c r="J2876" s="126"/>
      <c r="K2876" s="126"/>
      <c r="L2876" s="137"/>
      <c r="M2876" s="137"/>
      <c r="N2876" s="126"/>
      <c r="O2876" s="125"/>
      <c r="P2876" s="125"/>
      <c r="Q2876" s="137"/>
      <c r="R2876" s="137"/>
      <c r="S2876" s="137"/>
      <c r="T2876" s="137"/>
    </row>
    <row r="2877" spans="1:20" ht="15.6" customHeight="1" x14ac:dyDescent="0.25">
      <c r="A2877" s="153">
        <v>7</v>
      </c>
      <c r="B2877" s="128" t="s">
        <v>2995</v>
      </c>
      <c r="C2877" s="154" t="s">
        <v>2912</v>
      </c>
      <c r="D2877" s="155" t="s">
        <v>1848</v>
      </c>
      <c r="E2877" s="211">
        <v>150000</v>
      </c>
      <c r="F2877" s="153"/>
      <c r="G2877" s="32">
        <v>150000</v>
      </c>
      <c r="H2877" s="125"/>
      <c r="I2877" s="125"/>
      <c r="J2877" s="126"/>
      <c r="K2877" s="126"/>
      <c r="L2877" s="137"/>
      <c r="M2877" s="137"/>
      <c r="N2877" s="126"/>
      <c r="O2877" s="125"/>
      <c r="P2877" s="125"/>
      <c r="Q2877" s="137"/>
      <c r="R2877" s="137"/>
      <c r="S2877" s="137"/>
      <c r="T2877" s="137"/>
    </row>
    <row r="2878" spans="1:20" ht="15.6" customHeight="1" x14ac:dyDescent="0.25">
      <c r="A2878" s="153">
        <v>8</v>
      </c>
      <c r="B2878" s="128" t="s">
        <v>2996</v>
      </c>
      <c r="C2878" s="154" t="s">
        <v>2913</v>
      </c>
      <c r="D2878" s="155" t="s">
        <v>1848</v>
      </c>
      <c r="E2878" s="211">
        <v>150000</v>
      </c>
      <c r="F2878" s="153"/>
      <c r="G2878" s="32">
        <v>150000</v>
      </c>
      <c r="H2878" s="125"/>
      <c r="I2878" s="125"/>
      <c r="J2878" s="126"/>
      <c r="K2878" s="126"/>
      <c r="L2878" s="137"/>
      <c r="M2878" s="137"/>
      <c r="N2878" s="126"/>
      <c r="O2878" s="125"/>
      <c r="P2878" s="125"/>
      <c r="Q2878" s="137"/>
      <c r="R2878" s="137"/>
      <c r="S2878" s="137"/>
      <c r="T2878" s="137"/>
    </row>
    <row r="2879" spans="1:20" ht="15.6" customHeight="1" x14ac:dyDescent="0.25">
      <c r="A2879" s="153">
        <v>9</v>
      </c>
      <c r="B2879" s="128" t="s">
        <v>2997</v>
      </c>
      <c r="C2879" s="154" t="s">
        <v>2914</v>
      </c>
      <c r="D2879" s="155" t="s">
        <v>1848</v>
      </c>
      <c r="E2879" s="211">
        <v>300000</v>
      </c>
      <c r="F2879" s="153"/>
      <c r="G2879" s="32">
        <v>300000</v>
      </c>
      <c r="H2879" s="125"/>
      <c r="I2879" s="125"/>
      <c r="J2879" s="126"/>
      <c r="K2879" s="126"/>
      <c r="L2879" s="137"/>
      <c r="M2879" s="137"/>
      <c r="N2879" s="126"/>
      <c r="O2879" s="125"/>
      <c r="P2879" s="125"/>
      <c r="Q2879" s="137"/>
      <c r="R2879" s="137"/>
      <c r="S2879" s="137"/>
      <c r="T2879" s="137"/>
    </row>
    <row r="2880" spans="1:20" ht="15.6" customHeight="1" x14ac:dyDescent="0.25">
      <c r="A2880" s="153">
        <v>10</v>
      </c>
      <c r="B2880" s="128" t="s">
        <v>2998</v>
      </c>
      <c r="C2880" s="154" t="s">
        <v>2915</v>
      </c>
      <c r="D2880" s="155" t="s">
        <v>1848</v>
      </c>
      <c r="E2880" s="211">
        <v>150000</v>
      </c>
      <c r="F2880" s="153"/>
      <c r="G2880" s="32">
        <v>150000</v>
      </c>
      <c r="H2880" s="125"/>
      <c r="I2880" s="125"/>
      <c r="J2880" s="126"/>
      <c r="K2880" s="126"/>
      <c r="L2880" s="137"/>
      <c r="M2880" s="137"/>
      <c r="N2880" s="126"/>
      <c r="O2880" s="125"/>
      <c r="P2880" s="125"/>
      <c r="Q2880" s="137"/>
      <c r="R2880" s="137"/>
      <c r="S2880" s="137"/>
      <c r="T2880" s="137"/>
    </row>
    <row r="2881" spans="1:20" ht="15.6" customHeight="1" x14ac:dyDescent="0.25">
      <c r="A2881" s="153">
        <v>11</v>
      </c>
      <c r="B2881" s="128" t="s">
        <v>2999</v>
      </c>
      <c r="C2881" s="154" t="s">
        <v>2916</v>
      </c>
      <c r="D2881" s="155" t="s">
        <v>1848</v>
      </c>
      <c r="E2881" s="211">
        <v>150000</v>
      </c>
      <c r="F2881" s="153"/>
      <c r="G2881" s="32">
        <v>150000</v>
      </c>
      <c r="H2881" s="125"/>
      <c r="I2881" s="125"/>
      <c r="J2881" s="126"/>
      <c r="K2881" s="126"/>
      <c r="L2881" s="137"/>
      <c r="M2881" s="137"/>
      <c r="N2881" s="126"/>
      <c r="O2881" s="125"/>
      <c r="P2881" s="125"/>
      <c r="Q2881" s="137"/>
      <c r="R2881" s="137"/>
      <c r="S2881" s="137"/>
      <c r="T2881" s="137"/>
    </row>
    <row r="2882" spans="1:20" ht="15.6" customHeight="1" x14ac:dyDescent="0.25">
      <c r="A2882" s="153">
        <v>12</v>
      </c>
      <c r="B2882" s="128" t="s">
        <v>3000</v>
      </c>
      <c r="C2882" s="154" t="s">
        <v>2917</v>
      </c>
      <c r="D2882" s="155" t="s">
        <v>1848</v>
      </c>
      <c r="E2882" s="211">
        <v>150000</v>
      </c>
      <c r="F2882" s="153"/>
      <c r="G2882" s="32">
        <v>150000</v>
      </c>
      <c r="H2882" s="125"/>
      <c r="I2882" s="125"/>
      <c r="J2882" s="126"/>
      <c r="K2882" s="126"/>
      <c r="L2882" s="137"/>
      <c r="M2882" s="137"/>
      <c r="N2882" s="126"/>
      <c r="O2882" s="125"/>
      <c r="P2882" s="125"/>
      <c r="Q2882" s="137"/>
      <c r="R2882" s="137"/>
      <c r="S2882" s="137"/>
      <c r="T2882" s="137"/>
    </row>
    <row r="2883" spans="1:20" ht="15.6" customHeight="1" x14ac:dyDescent="0.25">
      <c r="A2883" s="153">
        <v>13</v>
      </c>
      <c r="B2883" s="128" t="s">
        <v>3001</v>
      </c>
      <c r="C2883" s="154" t="s">
        <v>2918</v>
      </c>
      <c r="D2883" s="155" t="s">
        <v>1848</v>
      </c>
      <c r="E2883" s="211">
        <v>150000</v>
      </c>
      <c r="F2883" s="153"/>
      <c r="G2883" s="32">
        <v>150000</v>
      </c>
      <c r="H2883" s="125"/>
      <c r="I2883" s="125"/>
      <c r="J2883" s="126"/>
      <c r="K2883" s="126"/>
      <c r="L2883" s="137"/>
      <c r="M2883" s="137"/>
      <c r="N2883" s="126"/>
      <c r="O2883" s="125"/>
      <c r="P2883" s="125"/>
      <c r="Q2883" s="137"/>
      <c r="R2883" s="137"/>
      <c r="S2883" s="137"/>
      <c r="T2883" s="137"/>
    </row>
    <row r="2884" spans="1:20" ht="15.6" customHeight="1" x14ac:dyDescent="0.25">
      <c r="A2884" s="153">
        <v>14</v>
      </c>
      <c r="B2884" s="128" t="s">
        <v>3002</v>
      </c>
      <c r="C2884" s="154" t="s">
        <v>2919</v>
      </c>
      <c r="D2884" s="155" t="s">
        <v>1848</v>
      </c>
      <c r="E2884" s="211">
        <v>150000</v>
      </c>
      <c r="F2884" s="153"/>
      <c r="G2884" s="32">
        <v>150000</v>
      </c>
      <c r="H2884" s="125"/>
      <c r="I2884" s="125"/>
      <c r="J2884" s="126"/>
      <c r="K2884" s="126"/>
      <c r="L2884" s="137"/>
      <c r="M2884" s="137"/>
      <c r="N2884" s="126"/>
      <c r="O2884" s="125"/>
      <c r="P2884" s="125"/>
      <c r="Q2884" s="137"/>
      <c r="R2884" s="137"/>
      <c r="S2884" s="137"/>
      <c r="T2884" s="137"/>
    </row>
    <row r="2885" spans="1:20" ht="15.6" customHeight="1" x14ac:dyDescent="0.25">
      <c r="A2885" s="153">
        <v>15</v>
      </c>
      <c r="B2885" s="128" t="s">
        <v>3003</v>
      </c>
      <c r="C2885" s="154" t="s">
        <v>2920</v>
      </c>
      <c r="D2885" s="155" t="s">
        <v>1848</v>
      </c>
      <c r="E2885" s="211">
        <v>150000</v>
      </c>
      <c r="F2885" s="153"/>
      <c r="G2885" s="32">
        <v>150000</v>
      </c>
      <c r="H2885" s="125"/>
      <c r="I2885" s="125"/>
      <c r="J2885" s="126"/>
      <c r="K2885" s="126"/>
      <c r="L2885" s="137"/>
      <c r="M2885" s="137"/>
      <c r="N2885" s="126"/>
      <c r="O2885" s="125"/>
      <c r="P2885" s="125"/>
      <c r="Q2885" s="137"/>
      <c r="R2885" s="137"/>
      <c r="S2885" s="137"/>
      <c r="T2885" s="137"/>
    </row>
    <row r="2886" spans="1:20" ht="15.6" customHeight="1" x14ac:dyDescent="0.25">
      <c r="A2886" s="153">
        <v>16</v>
      </c>
      <c r="B2886" s="128" t="s">
        <v>3004</v>
      </c>
      <c r="C2886" s="154" t="s">
        <v>2921</v>
      </c>
      <c r="D2886" s="155" t="s">
        <v>1848</v>
      </c>
      <c r="E2886" s="211">
        <v>150000</v>
      </c>
      <c r="F2886" s="153"/>
      <c r="G2886" s="136" t="s">
        <v>2564</v>
      </c>
      <c r="H2886" s="32">
        <v>150000</v>
      </c>
      <c r="I2886" s="125"/>
      <c r="J2886" s="126"/>
      <c r="K2886" s="126"/>
      <c r="L2886" s="137"/>
      <c r="M2886" s="137"/>
      <c r="N2886" s="126"/>
      <c r="O2886" s="125"/>
      <c r="P2886" s="125"/>
      <c r="Q2886" s="137"/>
      <c r="R2886" s="137"/>
      <c r="S2886" s="137"/>
      <c r="T2886" s="137"/>
    </row>
    <row r="2887" spans="1:20" ht="15.6" customHeight="1" x14ac:dyDescent="0.25">
      <c r="A2887" s="153">
        <v>17</v>
      </c>
      <c r="B2887" s="128" t="s">
        <v>3005</v>
      </c>
      <c r="C2887" s="154" t="s">
        <v>2922</v>
      </c>
      <c r="D2887" s="155" t="s">
        <v>1848</v>
      </c>
      <c r="E2887" s="211">
        <v>150000</v>
      </c>
      <c r="F2887" s="153"/>
      <c r="G2887" s="136" t="s">
        <v>2564</v>
      </c>
      <c r="H2887" s="32">
        <v>150000</v>
      </c>
      <c r="I2887" s="125"/>
      <c r="J2887" s="126"/>
      <c r="K2887" s="126"/>
      <c r="L2887" s="137"/>
      <c r="M2887" s="137"/>
      <c r="N2887" s="126"/>
      <c r="O2887" s="125"/>
      <c r="P2887" s="125"/>
      <c r="Q2887" s="137"/>
      <c r="R2887" s="137"/>
      <c r="S2887" s="137"/>
      <c r="T2887" s="137"/>
    </row>
    <row r="2888" spans="1:20" ht="15.6" customHeight="1" x14ac:dyDescent="0.25">
      <c r="A2888" s="153">
        <v>18</v>
      </c>
      <c r="B2888" s="128" t="s">
        <v>3006</v>
      </c>
      <c r="C2888" s="154" t="s">
        <v>2923</v>
      </c>
      <c r="D2888" s="155" t="s">
        <v>1848</v>
      </c>
      <c r="E2888" s="211">
        <v>150000</v>
      </c>
      <c r="F2888" s="153"/>
      <c r="G2888" s="136" t="s">
        <v>2564</v>
      </c>
      <c r="H2888" s="32">
        <v>150000</v>
      </c>
      <c r="I2888" s="125"/>
      <c r="J2888" s="126"/>
      <c r="K2888" s="126"/>
      <c r="L2888" s="137"/>
      <c r="M2888" s="137"/>
      <c r="N2888" s="126"/>
      <c r="O2888" s="125"/>
      <c r="P2888" s="125"/>
      <c r="Q2888" s="137"/>
      <c r="R2888" s="137"/>
      <c r="S2888" s="137"/>
      <c r="T2888" s="137"/>
    </row>
    <row r="2889" spans="1:20" ht="15.6" customHeight="1" x14ac:dyDescent="0.25">
      <c r="A2889" s="153">
        <v>19</v>
      </c>
      <c r="B2889" s="128" t="s">
        <v>3007</v>
      </c>
      <c r="C2889" s="154" t="s">
        <v>2924</v>
      </c>
      <c r="D2889" s="155" t="s">
        <v>1848</v>
      </c>
      <c r="E2889" s="211">
        <v>150000</v>
      </c>
      <c r="F2889" s="153"/>
      <c r="G2889" s="136" t="s">
        <v>2564</v>
      </c>
      <c r="H2889" s="32">
        <v>150000</v>
      </c>
      <c r="I2889" s="125"/>
      <c r="J2889" s="126"/>
      <c r="K2889" s="126"/>
      <c r="L2889" s="137"/>
      <c r="M2889" s="137"/>
      <c r="N2889" s="126"/>
      <c r="O2889" s="125"/>
      <c r="P2889" s="125"/>
      <c r="Q2889" s="137"/>
      <c r="R2889" s="137"/>
      <c r="S2889" s="137"/>
      <c r="T2889" s="137"/>
    </row>
    <row r="2890" spans="1:20" ht="15.6" customHeight="1" x14ac:dyDescent="0.25">
      <c r="A2890" s="153">
        <v>20</v>
      </c>
      <c r="B2890" s="128" t="s">
        <v>3008</v>
      </c>
      <c r="C2890" s="154" t="s">
        <v>2925</v>
      </c>
      <c r="D2890" s="155" t="s">
        <v>1848</v>
      </c>
      <c r="E2890" s="211">
        <v>150000</v>
      </c>
      <c r="F2890" s="153"/>
      <c r="G2890" s="136" t="s">
        <v>2564</v>
      </c>
      <c r="H2890" s="32">
        <v>150000</v>
      </c>
      <c r="I2890" s="125"/>
      <c r="J2890" s="126"/>
      <c r="K2890" s="126"/>
      <c r="L2890" s="137"/>
      <c r="M2890" s="137"/>
      <c r="N2890" s="126"/>
      <c r="O2890" s="125"/>
      <c r="P2890" s="125"/>
      <c r="Q2890" s="137"/>
      <c r="R2890" s="137"/>
      <c r="S2890" s="137"/>
      <c r="T2890" s="137"/>
    </row>
    <row r="2891" spans="1:20" ht="15.6" customHeight="1" x14ac:dyDescent="0.25">
      <c r="A2891" s="153">
        <v>21</v>
      </c>
      <c r="B2891" s="128" t="s">
        <v>3009</v>
      </c>
      <c r="C2891" s="154" t="s">
        <v>2926</v>
      </c>
      <c r="D2891" s="155" t="s">
        <v>1848</v>
      </c>
      <c r="E2891" s="211">
        <v>150000</v>
      </c>
      <c r="F2891" s="153"/>
      <c r="G2891" s="136" t="s">
        <v>2564</v>
      </c>
      <c r="H2891" s="32">
        <v>150000</v>
      </c>
      <c r="I2891" s="125"/>
      <c r="J2891" s="126"/>
      <c r="K2891" s="126"/>
      <c r="L2891" s="137"/>
      <c r="M2891" s="137"/>
      <c r="N2891" s="126"/>
      <c r="O2891" s="125"/>
      <c r="P2891" s="125"/>
      <c r="Q2891" s="137"/>
      <c r="R2891" s="137"/>
      <c r="S2891" s="137"/>
      <c r="T2891" s="137"/>
    </row>
    <row r="2892" spans="1:20" ht="15.6" customHeight="1" x14ac:dyDescent="0.25">
      <c r="A2892" s="153">
        <v>22</v>
      </c>
      <c r="B2892" s="128" t="s">
        <v>3010</v>
      </c>
      <c r="C2892" s="154" t="s">
        <v>2927</v>
      </c>
      <c r="D2892" s="155" t="s">
        <v>1848</v>
      </c>
      <c r="E2892" s="211">
        <v>150000</v>
      </c>
      <c r="F2892" s="153"/>
      <c r="G2892" s="136" t="s">
        <v>2564</v>
      </c>
      <c r="H2892" s="32">
        <v>150000</v>
      </c>
      <c r="I2892" s="125"/>
      <c r="J2892" s="126"/>
      <c r="K2892" s="126"/>
      <c r="L2892" s="137"/>
      <c r="M2892" s="137"/>
      <c r="N2892" s="126"/>
      <c r="O2892" s="125"/>
      <c r="P2892" s="125"/>
      <c r="Q2892" s="137"/>
      <c r="R2892" s="137"/>
      <c r="S2892" s="137"/>
      <c r="T2892" s="137"/>
    </row>
    <row r="2893" spans="1:20" ht="15.6" customHeight="1" x14ac:dyDescent="0.25">
      <c r="A2893" s="153">
        <v>23</v>
      </c>
      <c r="B2893" s="128" t="s">
        <v>3011</v>
      </c>
      <c r="C2893" s="154" t="s">
        <v>2928</v>
      </c>
      <c r="D2893" s="155" t="s">
        <v>1848</v>
      </c>
      <c r="E2893" s="211">
        <v>150000</v>
      </c>
      <c r="F2893" s="153"/>
      <c r="G2893" s="136" t="s">
        <v>2564</v>
      </c>
      <c r="H2893" s="32">
        <v>150000</v>
      </c>
      <c r="I2893" s="125"/>
      <c r="J2893" s="126"/>
      <c r="K2893" s="126"/>
      <c r="L2893" s="137"/>
      <c r="M2893" s="137"/>
      <c r="N2893" s="126"/>
      <c r="O2893" s="125"/>
      <c r="P2893" s="125"/>
      <c r="Q2893" s="137"/>
      <c r="R2893" s="137"/>
      <c r="S2893" s="137"/>
      <c r="T2893" s="137"/>
    </row>
    <row r="2894" spans="1:20" ht="15.6" customHeight="1" x14ac:dyDescent="0.25">
      <c r="A2894" s="153">
        <v>24</v>
      </c>
      <c r="B2894" s="128" t="s">
        <v>3012</v>
      </c>
      <c r="C2894" s="154" t="s">
        <v>2929</v>
      </c>
      <c r="D2894" s="155" t="s">
        <v>1848</v>
      </c>
      <c r="E2894" s="211">
        <v>150000</v>
      </c>
      <c r="F2894" s="153"/>
      <c r="G2894" s="136" t="s">
        <v>2564</v>
      </c>
      <c r="H2894" s="32">
        <v>150000</v>
      </c>
      <c r="I2894" s="125"/>
      <c r="J2894" s="126"/>
      <c r="K2894" s="126"/>
      <c r="L2894" s="137"/>
      <c r="M2894" s="137"/>
      <c r="N2894" s="126"/>
      <c r="O2894" s="125"/>
      <c r="P2894" s="125"/>
      <c r="Q2894" s="137"/>
      <c r="R2894" s="137"/>
      <c r="S2894" s="137"/>
      <c r="T2894" s="137"/>
    </row>
    <row r="2895" spans="1:20" ht="15.6" customHeight="1" x14ac:dyDescent="0.25">
      <c r="A2895" s="153">
        <v>25</v>
      </c>
      <c r="B2895" s="128" t="s">
        <v>3013</v>
      </c>
      <c r="C2895" s="154" t="s">
        <v>2930</v>
      </c>
      <c r="D2895" s="155" t="s">
        <v>1848</v>
      </c>
      <c r="E2895" s="211">
        <v>150000</v>
      </c>
      <c r="F2895" s="153"/>
      <c r="G2895" s="136" t="s">
        <v>2564</v>
      </c>
      <c r="H2895" s="32">
        <v>150000</v>
      </c>
      <c r="I2895" s="125"/>
      <c r="J2895" s="126"/>
      <c r="K2895" s="126"/>
      <c r="L2895" s="137"/>
      <c r="M2895" s="137"/>
      <c r="N2895" s="126"/>
      <c r="O2895" s="125"/>
      <c r="P2895" s="125"/>
      <c r="Q2895" s="137"/>
      <c r="R2895" s="137"/>
      <c r="S2895" s="137"/>
      <c r="T2895" s="137"/>
    </row>
    <row r="2896" spans="1:20" ht="15.6" customHeight="1" x14ac:dyDescent="0.25">
      <c r="A2896" s="153">
        <v>26</v>
      </c>
      <c r="B2896" s="128" t="s">
        <v>3014</v>
      </c>
      <c r="C2896" s="154" t="s">
        <v>2931</v>
      </c>
      <c r="D2896" s="155" t="s">
        <v>1848</v>
      </c>
      <c r="E2896" s="211">
        <v>1500000</v>
      </c>
      <c r="F2896" s="153" t="s">
        <v>3105</v>
      </c>
      <c r="G2896" s="136" t="s">
        <v>2564</v>
      </c>
      <c r="H2896" s="32">
        <v>1500000</v>
      </c>
      <c r="I2896" s="125"/>
      <c r="J2896" s="126"/>
      <c r="K2896" s="126"/>
      <c r="L2896" s="137"/>
      <c r="M2896" s="137"/>
      <c r="N2896" s="126"/>
      <c r="O2896" s="125"/>
      <c r="P2896" s="125"/>
      <c r="Q2896" s="137"/>
      <c r="R2896" s="137"/>
      <c r="S2896" s="137"/>
      <c r="T2896" s="137"/>
    </row>
    <row r="2897" spans="1:20" ht="15.6" customHeight="1" x14ac:dyDescent="0.25">
      <c r="A2897" s="153">
        <v>27</v>
      </c>
      <c r="B2897" s="128" t="s">
        <v>3015</v>
      </c>
      <c r="C2897" s="154" t="s">
        <v>2932</v>
      </c>
      <c r="D2897" s="155" t="s">
        <v>2576</v>
      </c>
      <c r="E2897" s="211">
        <v>430000</v>
      </c>
      <c r="F2897" s="153"/>
      <c r="G2897" s="136" t="s">
        <v>2564</v>
      </c>
      <c r="H2897" s="32">
        <v>430000</v>
      </c>
      <c r="I2897" s="125"/>
      <c r="J2897" s="126"/>
      <c r="K2897" s="126"/>
      <c r="L2897" s="137"/>
      <c r="M2897" s="137"/>
      <c r="N2897" s="126"/>
      <c r="O2897" s="125"/>
      <c r="P2897" s="125"/>
      <c r="Q2897" s="137"/>
      <c r="R2897" s="137"/>
      <c r="S2897" s="137"/>
      <c r="T2897" s="137"/>
    </row>
    <row r="2898" spans="1:20" ht="15.6" customHeight="1" x14ac:dyDescent="0.25">
      <c r="A2898" s="153">
        <v>28</v>
      </c>
      <c r="B2898" s="128" t="s">
        <v>3016</v>
      </c>
      <c r="C2898" s="154" t="s">
        <v>2933</v>
      </c>
      <c r="D2898" s="155" t="s">
        <v>1848</v>
      </c>
      <c r="E2898" s="211">
        <v>150000</v>
      </c>
      <c r="F2898" s="153"/>
      <c r="G2898" s="136" t="s">
        <v>2564</v>
      </c>
      <c r="H2898" s="32">
        <v>150000</v>
      </c>
      <c r="I2898" s="125"/>
      <c r="J2898" s="126"/>
      <c r="K2898" s="126"/>
      <c r="L2898" s="137"/>
      <c r="M2898" s="137"/>
      <c r="N2898" s="126"/>
      <c r="O2898" s="125"/>
      <c r="P2898" s="125"/>
      <c r="Q2898" s="137"/>
      <c r="R2898" s="137"/>
      <c r="S2898" s="137"/>
      <c r="T2898" s="137"/>
    </row>
    <row r="2899" spans="1:20" ht="15.6" customHeight="1" x14ac:dyDescent="0.25">
      <c r="A2899" s="153">
        <v>29</v>
      </c>
      <c r="B2899" s="128" t="s">
        <v>3017</v>
      </c>
      <c r="C2899" s="154" t="s">
        <v>2503</v>
      </c>
      <c r="D2899" s="155" t="s">
        <v>1848</v>
      </c>
      <c r="E2899" s="211">
        <v>150000</v>
      </c>
      <c r="F2899" s="153"/>
      <c r="G2899" s="136" t="s">
        <v>2564</v>
      </c>
      <c r="H2899" s="32">
        <v>150000</v>
      </c>
      <c r="I2899" s="125"/>
      <c r="J2899" s="126"/>
      <c r="K2899" s="126"/>
      <c r="L2899" s="137"/>
      <c r="M2899" s="137"/>
      <c r="N2899" s="126"/>
      <c r="O2899" s="125"/>
      <c r="P2899" s="125"/>
      <c r="Q2899" s="137"/>
      <c r="R2899" s="137"/>
      <c r="S2899" s="137"/>
      <c r="T2899" s="137"/>
    </row>
    <row r="2900" spans="1:20" ht="15.6" customHeight="1" x14ac:dyDescent="0.25">
      <c r="A2900" s="153">
        <v>30</v>
      </c>
      <c r="B2900" s="128" t="s">
        <v>3018</v>
      </c>
      <c r="C2900" s="154" t="s">
        <v>2934</v>
      </c>
      <c r="D2900" s="155" t="s">
        <v>2576</v>
      </c>
      <c r="E2900" s="211">
        <v>430000</v>
      </c>
      <c r="F2900" s="153"/>
      <c r="G2900" s="136" t="s">
        <v>2564</v>
      </c>
      <c r="H2900" s="32">
        <v>430000</v>
      </c>
      <c r="I2900" s="125"/>
      <c r="J2900" s="126"/>
      <c r="K2900" s="126"/>
      <c r="L2900" s="137"/>
      <c r="M2900" s="137"/>
      <c r="N2900" s="126"/>
      <c r="O2900" s="125"/>
      <c r="P2900" s="125"/>
      <c r="Q2900" s="137"/>
      <c r="R2900" s="137"/>
      <c r="S2900" s="137"/>
      <c r="T2900" s="137"/>
    </row>
    <row r="2901" spans="1:20" ht="15.6" customHeight="1" x14ac:dyDescent="0.25">
      <c r="A2901" s="153">
        <v>31</v>
      </c>
      <c r="B2901" s="128" t="s">
        <v>3019</v>
      </c>
      <c r="C2901" s="154" t="s">
        <v>2935</v>
      </c>
      <c r="D2901" s="155" t="s">
        <v>1848</v>
      </c>
      <c r="E2901" s="211">
        <v>150000</v>
      </c>
      <c r="F2901" s="153"/>
      <c r="G2901" s="136" t="s">
        <v>2564</v>
      </c>
      <c r="H2901" s="32">
        <v>150000</v>
      </c>
      <c r="I2901" s="125"/>
      <c r="J2901" s="126"/>
      <c r="K2901" s="126"/>
      <c r="L2901" s="137"/>
      <c r="M2901" s="137"/>
      <c r="N2901" s="126"/>
      <c r="O2901" s="125"/>
      <c r="P2901" s="125"/>
      <c r="Q2901" s="137"/>
      <c r="R2901" s="137"/>
      <c r="S2901" s="137"/>
      <c r="T2901" s="137"/>
    </row>
    <row r="2902" spans="1:20" ht="15.6" customHeight="1" x14ac:dyDescent="0.25">
      <c r="A2902" s="153">
        <v>32</v>
      </c>
      <c r="B2902" s="128" t="s">
        <v>3020</v>
      </c>
      <c r="C2902" s="154" t="s">
        <v>2936</v>
      </c>
      <c r="D2902" s="155" t="s">
        <v>1848</v>
      </c>
      <c r="E2902" s="211">
        <v>150000</v>
      </c>
      <c r="F2902" s="153"/>
      <c r="G2902" s="136" t="s">
        <v>2564</v>
      </c>
      <c r="H2902" s="32">
        <v>150000</v>
      </c>
      <c r="I2902" s="125"/>
      <c r="J2902" s="126"/>
      <c r="K2902" s="126"/>
      <c r="L2902" s="137"/>
      <c r="M2902" s="137"/>
      <c r="N2902" s="126"/>
      <c r="O2902" s="125"/>
      <c r="P2902" s="125"/>
      <c r="Q2902" s="137"/>
      <c r="R2902" s="137"/>
      <c r="S2902" s="137"/>
      <c r="T2902" s="137"/>
    </row>
    <row r="2903" spans="1:20" ht="15.6" customHeight="1" x14ac:dyDescent="0.25">
      <c r="A2903" s="153">
        <v>33</v>
      </c>
      <c r="B2903" s="128" t="s">
        <v>3021</v>
      </c>
      <c r="C2903" s="154" t="s">
        <v>2937</v>
      </c>
      <c r="D2903" s="155" t="s">
        <v>1848</v>
      </c>
      <c r="E2903" s="211">
        <v>150000</v>
      </c>
      <c r="F2903" s="153"/>
      <c r="G2903" s="136" t="s">
        <v>2564</v>
      </c>
      <c r="H2903" s="32">
        <v>150000</v>
      </c>
      <c r="I2903" s="125"/>
      <c r="J2903" s="126"/>
      <c r="K2903" s="126"/>
      <c r="L2903" s="137"/>
      <c r="M2903" s="137"/>
      <c r="N2903" s="126"/>
      <c r="O2903" s="125"/>
      <c r="P2903" s="125"/>
      <c r="Q2903" s="137"/>
      <c r="R2903" s="137"/>
      <c r="S2903" s="137"/>
      <c r="T2903" s="137"/>
    </row>
    <row r="2904" spans="1:20" ht="15.6" customHeight="1" x14ac:dyDescent="0.25">
      <c r="A2904" s="153">
        <v>34</v>
      </c>
      <c r="B2904" s="128" t="s">
        <v>3022</v>
      </c>
      <c r="C2904" s="154" t="s">
        <v>2938</v>
      </c>
      <c r="D2904" s="155" t="s">
        <v>1848</v>
      </c>
      <c r="E2904" s="211">
        <v>150000</v>
      </c>
      <c r="F2904" s="153"/>
      <c r="G2904" s="136" t="s">
        <v>2564</v>
      </c>
      <c r="H2904" s="32">
        <v>150000</v>
      </c>
      <c r="I2904" s="125"/>
      <c r="J2904" s="126"/>
      <c r="K2904" s="126"/>
      <c r="L2904" s="137"/>
      <c r="M2904" s="137"/>
      <c r="N2904" s="126"/>
      <c r="O2904" s="125"/>
      <c r="P2904" s="125"/>
      <c r="Q2904" s="137"/>
      <c r="R2904" s="137"/>
      <c r="S2904" s="137"/>
      <c r="T2904" s="137"/>
    </row>
    <row r="2905" spans="1:20" ht="15.6" customHeight="1" x14ac:dyDescent="0.25">
      <c r="A2905" s="153">
        <v>35</v>
      </c>
      <c r="B2905" s="128" t="s">
        <v>3023</v>
      </c>
      <c r="C2905" s="154" t="s">
        <v>2939</v>
      </c>
      <c r="D2905" s="155" t="s">
        <v>1848</v>
      </c>
      <c r="E2905" s="211">
        <v>150000</v>
      </c>
      <c r="F2905" s="153"/>
      <c r="G2905" s="136" t="s">
        <v>2564</v>
      </c>
      <c r="H2905" s="32">
        <v>150000</v>
      </c>
      <c r="I2905" s="125"/>
      <c r="J2905" s="126"/>
      <c r="K2905" s="126"/>
      <c r="L2905" s="137"/>
      <c r="M2905" s="137"/>
      <c r="N2905" s="126"/>
      <c r="O2905" s="125"/>
      <c r="P2905" s="125"/>
      <c r="Q2905" s="137"/>
      <c r="R2905" s="137"/>
      <c r="S2905" s="137"/>
      <c r="T2905" s="137"/>
    </row>
    <row r="2906" spans="1:20" ht="15.6" customHeight="1" x14ac:dyDescent="0.25">
      <c r="A2906" s="153">
        <v>36</v>
      </c>
      <c r="B2906" s="128" t="s">
        <v>3024</v>
      </c>
      <c r="C2906" s="154" t="s">
        <v>2940</v>
      </c>
      <c r="D2906" s="155" t="s">
        <v>1848</v>
      </c>
      <c r="E2906" s="211">
        <v>150000</v>
      </c>
      <c r="F2906" s="153"/>
      <c r="G2906" s="136" t="s">
        <v>2564</v>
      </c>
      <c r="H2906" s="32">
        <v>150000</v>
      </c>
      <c r="I2906" s="125"/>
      <c r="J2906" s="126"/>
      <c r="K2906" s="126"/>
      <c r="L2906" s="137"/>
      <c r="M2906" s="137"/>
      <c r="N2906" s="126"/>
      <c r="O2906" s="125"/>
      <c r="P2906" s="125"/>
      <c r="Q2906" s="137"/>
      <c r="R2906" s="137"/>
      <c r="S2906" s="137"/>
      <c r="T2906" s="137"/>
    </row>
    <row r="2907" spans="1:20" ht="15.6" customHeight="1" x14ac:dyDescent="0.25">
      <c r="A2907" s="153">
        <v>37</v>
      </c>
      <c r="B2907" s="128" t="s">
        <v>3025</v>
      </c>
      <c r="C2907" s="154" t="s">
        <v>2941</v>
      </c>
      <c r="D2907" s="155" t="s">
        <v>1848</v>
      </c>
      <c r="E2907" s="211">
        <v>150000</v>
      </c>
      <c r="F2907" s="153"/>
      <c r="G2907" s="136" t="s">
        <v>2564</v>
      </c>
      <c r="H2907" s="32">
        <v>150000</v>
      </c>
      <c r="I2907" s="125"/>
      <c r="J2907" s="126"/>
      <c r="K2907" s="126"/>
      <c r="L2907" s="137"/>
      <c r="M2907" s="137"/>
      <c r="N2907" s="126"/>
      <c r="O2907" s="125"/>
      <c r="P2907" s="125"/>
      <c r="Q2907" s="137"/>
      <c r="R2907" s="137"/>
      <c r="S2907" s="137"/>
      <c r="T2907" s="137"/>
    </row>
    <row r="2908" spans="1:20" ht="15.6" customHeight="1" x14ac:dyDescent="0.25">
      <c r="A2908" s="153">
        <v>38</v>
      </c>
      <c r="B2908" s="128" t="s">
        <v>3026</v>
      </c>
      <c r="C2908" s="154" t="s">
        <v>2942</v>
      </c>
      <c r="D2908" s="155" t="s">
        <v>1848</v>
      </c>
      <c r="E2908" s="211">
        <v>150000</v>
      </c>
      <c r="F2908" s="153"/>
      <c r="G2908" s="136" t="s">
        <v>2564</v>
      </c>
      <c r="H2908" s="32">
        <v>150000</v>
      </c>
      <c r="I2908" s="125"/>
      <c r="J2908" s="126"/>
      <c r="K2908" s="126"/>
      <c r="L2908" s="137"/>
      <c r="M2908" s="137"/>
      <c r="N2908" s="126"/>
      <c r="O2908" s="125"/>
      <c r="P2908" s="125"/>
      <c r="Q2908" s="137"/>
      <c r="R2908" s="137"/>
      <c r="S2908" s="137"/>
      <c r="T2908" s="137"/>
    </row>
    <row r="2909" spans="1:20" ht="15.6" customHeight="1" x14ac:dyDescent="0.25">
      <c r="A2909" s="153">
        <v>39</v>
      </c>
      <c r="B2909" s="128" t="s">
        <v>3027</v>
      </c>
      <c r="C2909" s="154" t="s">
        <v>2943</v>
      </c>
      <c r="D2909" s="155" t="s">
        <v>1848</v>
      </c>
      <c r="E2909" s="211">
        <v>150000</v>
      </c>
      <c r="F2909" s="153"/>
      <c r="G2909" s="136" t="s">
        <v>2564</v>
      </c>
      <c r="H2909" s="32">
        <v>150000</v>
      </c>
      <c r="I2909" s="125"/>
      <c r="J2909" s="126"/>
      <c r="K2909" s="126"/>
      <c r="L2909" s="137"/>
      <c r="M2909" s="137"/>
      <c r="N2909" s="126"/>
      <c r="O2909" s="125"/>
      <c r="P2909" s="125"/>
      <c r="Q2909" s="137"/>
      <c r="R2909" s="137"/>
      <c r="S2909" s="137"/>
      <c r="T2909" s="137"/>
    </row>
    <row r="2910" spans="1:20" ht="14.45" customHeight="1" x14ac:dyDescent="0.25">
      <c r="A2910" s="153">
        <v>40</v>
      </c>
      <c r="B2910" s="128" t="s">
        <v>3028</v>
      </c>
      <c r="C2910" s="154" t="s">
        <v>2944</v>
      </c>
      <c r="D2910" s="155" t="s">
        <v>1848</v>
      </c>
      <c r="E2910" s="211">
        <v>150000</v>
      </c>
      <c r="F2910" s="153"/>
      <c r="G2910" s="136" t="s">
        <v>2564</v>
      </c>
      <c r="H2910" s="32">
        <v>150000</v>
      </c>
      <c r="I2910" s="125"/>
      <c r="J2910" s="126"/>
      <c r="K2910" s="126"/>
      <c r="L2910" s="137"/>
      <c r="M2910" s="137"/>
      <c r="N2910" s="126"/>
      <c r="O2910" s="125"/>
      <c r="P2910" s="125"/>
      <c r="Q2910" s="137"/>
      <c r="R2910" s="137"/>
      <c r="S2910" s="137"/>
      <c r="T2910" s="137"/>
    </row>
    <row r="2911" spans="1:20" ht="14.45" customHeight="1" x14ac:dyDescent="0.25">
      <c r="A2911" s="153">
        <v>41</v>
      </c>
      <c r="B2911" s="128" t="s">
        <v>3029</v>
      </c>
      <c r="C2911" s="154" t="s">
        <v>2945</v>
      </c>
      <c r="D2911" s="155" t="s">
        <v>1848</v>
      </c>
      <c r="E2911" s="211">
        <v>150000</v>
      </c>
      <c r="F2911" s="153"/>
      <c r="G2911" s="136" t="s">
        <v>2564</v>
      </c>
      <c r="H2911" s="32">
        <v>150000</v>
      </c>
      <c r="I2911" s="125"/>
      <c r="J2911" s="126"/>
      <c r="K2911" s="126"/>
      <c r="L2911" s="137"/>
      <c r="M2911" s="137"/>
      <c r="N2911" s="126"/>
      <c r="O2911" s="125"/>
      <c r="P2911" s="125"/>
      <c r="Q2911" s="137"/>
      <c r="R2911" s="137"/>
      <c r="S2911" s="137"/>
      <c r="T2911" s="137"/>
    </row>
    <row r="2912" spans="1:20" ht="15.6" customHeight="1" x14ac:dyDescent="0.25">
      <c r="A2912" s="153">
        <v>42</v>
      </c>
      <c r="B2912" s="128" t="s">
        <v>3030</v>
      </c>
      <c r="C2912" s="154" t="s">
        <v>2946</v>
      </c>
      <c r="D2912" s="155" t="s">
        <v>1848</v>
      </c>
      <c r="E2912" s="211">
        <v>150000</v>
      </c>
      <c r="F2912" s="153"/>
      <c r="G2912" s="136" t="s">
        <v>2564</v>
      </c>
      <c r="H2912" s="32">
        <v>150000</v>
      </c>
      <c r="I2912" s="125"/>
      <c r="J2912" s="126"/>
      <c r="K2912" s="126"/>
      <c r="L2912" s="137"/>
      <c r="M2912" s="137"/>
      <c r="N2912" s="126"/>
      <c r="O2912" s="125"/>
      <c r="P2912" s="125"/>
      <c r="Q2912" s="137"/>
      <c r="R2912" s="137"/>
      <c r="S2912" s="137"/>
      <c r="T2912" s="137"/>
    </row>
    <row r="2913" spans="1:20" ht="15.6" customHeight="1" x14ac:dyDescent="0.25">
      <c r="A2913" s="153">
        <v>43</v>
      </c>
      <c r="B2913" s="128" t="s">
        <v>3031</v>
      </c>
      <c r="C2913" s="154" t="s">
        <v>2947</v>
      </c>
      <c r="D2913" s="155" t="s">
        <v>2576</v>
      </c>
      <c r="E2913" s="211">
        <v>430000</v>
      </c>
      <c r="F2913" s="153"/>
      <c r="G2913" s="136" t="s">
        <v>2564</v>
      </c>
      <c r="H2913" s="32">
        <v>430000</v>
      </c>
      <c r="I2913" s="125"/>
      <c r="J2913" s="126"/>
      <c r="K2913" s="126"/>
      <c r="L2913" s="137"/>
      <c r="M2913" s="137"/>
      <c r="N2913" s="126"/>
      <c r="O2913" s="125"/>
      <c r="P2913" s="125"/>
      <c r="Q2913" s="137"/>
      <c r="R2913" s="137"/>
      <c r="S2913" s="137"/>
      <c r="T2913" s="137"/>
    </row>
    <row r="2914" spans="1:20" ht="15.6" customHeight="1" x14ac:dyDescent="0.25">
      <c r="A2914" s="153">
        <v>44</v>
      </c>
      <c r="B2914" s="128" t="s">
        <v>3032</v>
      </c>
      <c r="C2914" s="154" t="s">
        <v>2948</v>
      </c>
      <c r="D2914" s="155" t="s">
        <v>1848</v>
      </c>
      <c r="E2914" s="211">
        <v>150000</v>
      </c>
      <c r="F2914" s="153"/>
      <c r="G2914" s="136" t="s">
        <v>2564</v>
      </c>
      <c r="H2914" s="32">
        <v>150000</v>
      </c>
      <c r="I2914" s="125"/>
      <c r="J2914" s="126"/>
      <c r="K2914" s="126"/>
      <c r="L2914" s="137"/>
      <c r="M2914" s="137"/>
      <c r="N2914" s="126"/>
      <c r="O2914" s="125"/>
      <c r="P2914" s="125"/>
      <c r="Q2914" s="137"/>
      <c r="R2914" s="137"/>
      <c r="S2914" s="137"/>
      <c r="T2914" s="137"/>
    </row>
    <row r="2915" spans="1:20" ht="15.6" customHeight="1" x14ac:dyDescent="0.25">
      <c r="A2915" s="153">
        <v>45</v>
      </c>
      <c r="B2915" s="128" t="s">
        <v>3033</v>
      </c>
      <c r="C2915" s="154" t="s">
        <v>2949</v>
      </c>
      <c r="D2915" s="155" t="s">
        <v>1848</v>
      </c>
      <c r="E2915" s="211">
        <v>150000</v>
      </c>
      <c r="F2915" s="153"/>
      <c r="G2915" s="136" t="s">
        <v>2564</v>
      </c>
      <c r="H2915" s="32">
        <v>150000</v>
      </c>
      <c r="I2915" s="125"/>
      <c r="J2915" s="126"/>
      <c r="K2915" s="126"/>
      <c r="L2915" s="137"/>
      <c r="M2915" s="137"/>
      <c r="N2915" s="126"/>
      <c r="O2915" s="125"/>
      <c r="P2915" s="125"/>
      <c r="Q2915" s="137"/>
      <c r="R2915" s="137"/>
      <c r="S2915" s="137"/>
      <c r="T2915" s="137"/>
    </row>
    <row r="2916" spans="1:20" ht="15.6" customHeight="1" x14ac:dyDescent="0.25">
      <c r="A2916" s="153">
        <v>46</v>
      </c>
      <c r="B2916" s="128" t="s">
        <v>3034</v>
      </c>
      <c r="C2916" s="154" t="s">
        <v>2950</v>
      </c>
      <c r="D2916" s="155" t="s">
        <v>1848</v>
      </c>
      <c r="E2916" s="211">
        <v>150000</v>
      </c>
      <c r="F2916" s="153"/>
      <c r="G2916" s="136" t="s">
        <v>2564</v>
      </c>
      <c r="H2916" s="32">
        <v>150000</v>
      </c>
      <c r="I2916" s="125"/>
      <c r="J2916" s="126"/>
      <c r="K2916" s="126"/>
      <c r="L2916" s="137"/>
      <c r="M2916" s="137"/>
      <c r="N2916" s="126"/>
      <c r="O2916" s="125"/>
      <c r="P2916" s="125"/>
      <c r="Q2916" s="137"/>
      <c r="R2916" s="137"/>
      <c r="S2916" s="137"/>
      <c r="T2916" s="137"/>
    </row>
    <row r="2917" spans="1:20" ht="15.6" customHeight="1" x14ac:dyDescent="0.25">
      <c r="A2917" s="153">
        <v>47</v>
      </c>
      <c r="B2917" s="128" t="s">
        <v>3035</v>
      </c>
      <c r="C2917" s="154" t="s">
        <v>2951</v>
      </c>
      <c r="D2917" s="155" t="s">
        <v>1848</v>
      </c>
      <c r="E2917" s="211">
        <v>150000</v>
      </c>
      <c r="F2917" s="153"/>
      <c r="G2917" s="136" t="s">
        <v>2564</v>
      </c>
      <c r="H2917" s="32">
        <v>150000</v>
      </c>
      <c r="I2917" s="125"/>
      <c r="J2917" s="126"/>
      <c r="K2917" s="126"/>
      <c r="L2917" s="137"/>
      <c r="M2917" s="137"/>
      <c r="N2917" s="126"/>
      <c r="O2917" s="125"/>
      <c r="P2917" s="125"/>
      <c r="Q2917" s="137"/>
      <c r="R2917" s="137"/>
      <c r="S2917" s="137"/>
      <c r="T2917" s="137"/>
    </row>
    <row r="2918" spans="1:20" ht="15.6" customHeight="1" x14ac:dyDescent="0.25">
      <c r="A2918" s="153">
        <v>48</v>
      </c>
      <c r="B2918" s="128" t="s">
        <v>3036</v>
      </c>
      <c r="C2918" s="154" t="s">
        <v>2952</v>
      </c>
      <c r="D2918" s="155" t="s">
        <v>1848</v>
      </c>
      <c r="E2918" s="211">
        <v>150000</v>
      </c>
      <c r="F2918" s="153"/>
      <c r="G2918" s="136" t="s">
        <v>2564</v>
      </c>
      <c r="H2918" s="32">
        <v>150000</v>
      </c>
      <c r="I2918" s="125"/>
      <c r="J2918" s="126"/>
      <c r="K2918" s="126"/>
      <c r="L2918" s="137"/>
      <c r="M2918" s="137"/>
      <c r="N2918" s="126"/>
      <c r="O2918" s="125"/>
      <c r="P2918" s="125"/>
      <c r="Q2918" s="137"/>
      <c r="R2918" s="137"/>
      <c r="S2918" s="137"/>
      <c r="T2918" s="137"/>
    </row>
    <row r="2919" spans="1:20" ht="15.6" customHeight="1" x14ac:dyDescent="0.25">
      <c r="A2919" s="153">
        <v>49</v>
      </c>
      <c r="B2919" s="128" t="s">
        <v>3037</v>
      </c>
      <c r="C2919" s="154" t="s">
        <v>2953</v>
      </c>
      <c r="D2919" s="155" t="s">
        <v>1848</v>
      </c>
      <c r="E2919" s="211">
        <v>150000</v>
      </c>
      <c r="F2919" s="153"/>
      <c r="G2919" s="136" t="s">
        <v>2564</v>
      </c>
      <c r="H2919" s="32">
        <v>150000</v>
      </c>
      <c r="I2919" s="125"/>
      <c r="J2919" s="126"/>
      <c r="K2919" s="126"/>
      <c r="L2919" s="137"/>
      <c r="M2919" s="137"/>
      <c r="N2919" s="126"/>
      <c r="O2919" s="125"/>
      <c r="P2919" s="125"/>
      <c r="Q2919" s="137"/>
      <c r="R2919" s="137"/>
      <c r="S2919" s="137"/>
      <c r="T2919" s="137"/>
    </row>
    <row r="2920" spans="1:20" ht="15.6" customHeight="1" x14ac:dyDescent="0.25">
      <c r="A2920" s="153">
        <v>50</v>
      </c>
      <c r="B2920" s="128" t="s">
        <v>3038</v>
      </c>
      <c r="C2920" s="154" t="s">
        <v>2954</v>
      </c>
      <c r="D2920" s="155" t="s">
        <v>1848</v>
      </c>
      <c r="E2920" s="211">
        <v>150000</v>
      </c>
      <c r="F2920" s="153"/>
      <c r="G2920" s="136" t="s">
        <v>2564</v>
      </c>
      <c r="H2920" s="32">
        <v>150000</v>
      </c>
      <c r="I2920" s="125"/>
      <c r="J2920" s="126"/>
      <c r="K2920" s="126"/>
      <c r="L2920" s="137"/>
      <c r="M2920" s="137"/>
      <c r="N2920" s="126"/>
      <c r="O2920" s="125"/>
      <c r="P2920" s="125"/>
      <c r="Q2920" s="137"/>
      <c r="R2920" s="137"/>
      <c r="S2920" s="137"/>
      <c r="T2920" s="137"/>
    </row>
    <row r="2921" spans="1:20" ht="15.6" customHeight="1" x14ac:dyDescent="0.25">
      <c r="A2921" s="153">
        <v>51</v>
      </c>
      <c r="B2921" s="128" t="s">
        <v>3039</v>
      </c>
      <c r="C2921" s="154" t="s">
        <v>2955</v>
      </c>
      <c r="D2921" s="155" t="s">
        <v>1848</v>
      </c>
      <c r="E2921" s="211">
        <v>150000</v>
      </c>
      <c r="F2921" s="153"/>
      <c r="G2921" s="136" t="s">
        <v>2564</v>
      </c>
      <c r="H2921" s="32">
        <v>150000</v>
      </c>
      <c r="I2921" s="125"/>
      <c r="J2921" s="126"/>
      <c r="K2921" s="126"/>
      <c r="L2921" s="137"/>
      <c r="M2921" s="137"/>
      <c r="N2921" s="126"/>
      <c r="O2921" s="125"/>
      <c r="P2921" s="125"/>
      <c r="Q2921" s="137"/>
      <c r="R2921" s="137"/>
      <c r="S2921" s="137"/>
      <c r="T2921" s="137"/>
    </row>
    <row r="2922" spans="1:20" ht="15.6" customHeight="1" x14ac:dyDescent="0.25">
      <c r="A2922" s="153">
        <v>52</v>
      </c>
      <c r="B2922" s="128" t="s">
        <v>3040</v>
      </c>
      <c r="C2922" s="154" t="s">
        <v>2956</v>
      </c>
      <c r="D2922" s="155" t="s">
        <v>1848</v>
      </c>
      <c r="E2922" s="211">
        <v>150000</v>
      </c>
      <c r="F2922" s="153"/>
      <c r="G2922" s="136" t="s">
        <v>2564</v>
      </c>
      <c r="H2922" s="32">
        <v>150000</v>
      </c>
      <c r="I2922" s="125"/>
      <c r="J2922" s="126"/>
      <c r="K2922" s="126"/>
      <c r="L2922" s="137"/>
      <c r="M2922" s="137"/>
      <c r="N2922" s="126"/>
      <c r="O2922" s="125"/>
      <c r="P2922" s="125"/>
      <c r="Q2922" s="137"/>
      <c r="R2922" s="137"/>
      <c r="S2922" s="137"/>
      <c r="T2922" s="137"/>
    </row>
    <row r="2923" spans="1:20" ht="15.6" customHeight="1" x14ac:dyDescent="0.25">
      <c r="A2923" s="153">
        <v>53</v>
      </c>
      <c r="B2923" s="128" t="s">
        <v>3041</v>
      </c>
      <c r="C2923" s="154" t="s">
        <v>2957</v>
      </c>
      <c r="D2923" s="155" t="s">
        <v>1848</v>
      </c>
      <c r="E2923" s="211">
        <v>150000</v>
      </c>
      <c r="F2923" s="153"/>
      <c r="G2923" s="136" t="s">
        <v>2564</v>
      </c>
      <c r="H2923" s="32">
        <v>150000</v>
      </c>
      <c r="I2923" s="125"/>
      <c r="J2923" s="126"/>
      <c r="K2923" s="126"/>
      <c r="L2923" s="137"/>
      <c r="M2923" s="137"/>
      <c r="N2923" s="126"/>
      <c r="O2923" s="125"/>
      <c r="P2923" s="125"/>
      <c r="Q2923" s="137"/>
      <c r="R2923" s="137"/>
      <c r="S2923" s="137"/>
      <c r="T2923" s="137"/>
    </row>
    <row r="2924" spans="1:20" ht="15.6" customHeight="1" x14ac:dyDescent="0.25">
      <c r="A2924" s="153">
        <v>54</v>
      </c>
      <c r="B2924" s="128" t="s">
        <v>3042</v>
      </c>
      <c r="C2924" s="154" t="s">
        <v>2958</v>
      </c>
      <c r="D2924" s="155" t="s">
        <v>1848</v>
      </c>
      <c r="E2924" s="211">
        <v>150000</v>
      </c>
      <c r="F2924" s="153"/>
      <c r="G2924" s="136" t="s">
        <v>2564</v>
      </c>
      <c r="H2924" s="32">
        <v>150000</v>
      </c>
      <c r="I2924" s="125"/>
      <c r="J2924" s="126"/>
      <c r="K2924" s="126"/>
      <c r="L2924" s="137"/>
      <c r="M2924" s="137"/>
      <c r="N2924" s="126"/>
      <c r="O2924" s="125"/>
      <c r="P2924" s="125"/>
      <c r="Q2924" s="137"/>
      <c r="R2924" s="137"/>
      <c r="S2924" s="137"/>
      <c r="T2924" s="137"/>
    </row>
    <row r="2925" spans="1:20" ht="15.6" customHeight="1" x14ac:dyDescent="0.25">
      <c r="A2925" s="153">
        <v>55</v>
      </c>
      <c r="B2925" s="128" t="s">
        <v>3043</v>
      </c>
      <c r="C2925" s="154" t="s">
        <v>2959</v>
      </c>
      <c r="D2925" s="155" t="s">
        <v>1848</v>
      </c>
      <c r="E2925" s="211">
        <v>150000</v>
      </c>
      <c r="F2925" s="153"/>
      <c r="G2925" s="136" t="s">
        <v>2564</v>
      </c>
      <c r="H2925" s="32">
        <v>150000</v>
      </c>
      <c r="I2925" s="125"/>
      <c r="J2925" s="126"/>
      <c r="K2925" s="126"/>
      <c r="L2925" s="137"/>
      <c r="M2925" s="137"/>
      <c r="N2925" s="126"/>
      <c r="O2925" s="125"/>
      <c r="P2925" s="125"/>
      <c r="Q2925" s="137"/>
      <c r="R2925" s="137"/>
      <c r="S2925" s="137"/>
      <c r="T2925" s="137"/>
    </row>
    <row r="2926" spans="1:20" ht="15.6" customHeight="1" x14ac:dyDescent="0.25">
      <c r="A2926" s="153">
        <v>56</v>
      </c>
      <c r="B2926" s="128" t="s">
        <v>3044</v>
      </c>
      <c r="C2926" s="154" t="s">
        <v>2960</v>
      </c>
      <c r="D2926" s="155" t="s">
        <v>2576</v>
      </c>
      <c r="E2926" s="211">
        <v>430000</v>
      </c>
      <c r="F2926" s="153"/>
      <c r="G2926" s="136" t="s">
        <v>2564</v>
      </c>
      <c r="H2926" s="32">
        <v>430000</v>
      </c>
      <c r="I2926" s="125"/>
      <c r="J2926" s="126"/>
      <c r="K2926" s="126"/>
      <c r="L2926" s="137"/>
      <c r="M2926" s="137"/>
      <c r="N2926" s="126"/>
      <c r="O2926" s="125"/>
      <c r="P2926" s="125"/>
      <c r="Q2926" s="137"/>
      <c r="R2926" s="137"/>
      <c r="S2926" s="137"/>
      <c r="T2926" s="137"/>
    </row>
    <row r="2927" spans="1:20" ht="15.6" customHeight="1" x14ac:dyDescent="0.25">
      <c r="A2927" s="153">
        <v>57</v>
      </c>
      <c r="B2927" s="128" t="s">
        <v>3045</v>
      </c>
      <c r="C2927" s="154" t="s">
        <v>2961</v>
      </c>
      <c r="D2927" s="155" t="s">
        <v>1848</v>
      </c>
      <c r="E2927" s="211">
        <v>150000</v>
      </c>
      <c r="F2927" s="153"/>
      <c r="G2927" s="136" t="s">
        <v>2564</v>
      </c>
      <c r="H2927" s="32">
        <v>150000</v>
      </c>
      <c r="I2927" s="125"/>
      <c r="J2927" s="126"/>
      <c r="K2927" s="126"/>
      <c r="L2927" s="137"/>
      <c r="M2927" s="137"/>
      <c r="N2927" s="126"/>
      <c r="O2927" s="125"/>
      <c r="P2927" s="125"/>
      <c r="Q2927" s="137"/>
      <c r="R2927" s="137"/>
      <c r="S2927" s="137"/>
      <c r="T2927" s="137"/>
    </row>
    <row r="2928" spans="1:20" ht="15.6" customHeight="1" x14ac:dyDescent="0.25">
      <c r="A2928" s="153">
        <v>58</v>
      </c>
      <c r="B2928" s="128" t="s">
        <v>3046</v>
      </c>
      <c r="C2928" s="154" t="s">
        <v>2962</v>
      </c>
      <c r="D2928" s="155" t="s">
        <v>1848</v>
      </c>
      <c r="E2928" s="211">
        <v>150000</v>
      </c>
      <c r="F2928" s="153"/>
      <c r="G2928" s="136" t="s">
        <v>2564</v>
      </c>
      <c r="H2928" s="32">
        <v>150000</v>
      </c>
      <c r="I2928" s="125"/>
      <c r="J2928" s="126"/>
      <c r="K2928" s="126"/>
      <c r="L2928" s="137"/>
      <c r="M2928" s="137"/>
      <c r="N2928" s="126"/>
      <c r="O2928" s="125"/>
      <c r="P2928" s="125"/>
      <c r="Q2928" s="137"/>
      <c r="R2928" s="137"/>
      <c r="S2928" s="137"/>
      <c r="T2928" s="137"/>
    </row>
    <row r="2929" spans="1:20" ht="15.6" customHeight="1" x14ac:dyDescent="0.25">
      <c r="A2929" s="153">
        <v>59</v>
      </c>
      <c r="B2929" s="128" t="s">
        <v>3047</v>
      </c>
      <c r="C2929" s="154" t="s">
        <v>2963</v>
      </c>
      <c r="D2929" s="155" t="s">
        <v>1848</v>
      </c>
      <c r="E2929" s="211">
        <v>150000</v>
      </c>
      <c r="F2929" s="153"/>
      <c r="G2929" s="136" t="s">
        <v>2564</v>
      </c>
      <c r="H2929" s="32">
        <v>150000</v>
      </c>
      <c r="I2929" s="125"/>
      <c r="J2929" s="126"/>
      <c r="K2929" s="126"/>
      <c r="L2929" s="137"/>
      <c r="M2929" s="137"/>
      <c r="N2929" s="126"/>
      <c r="O2929" s="125"/>
      <c r="P2929" s="125"/>
      <c r="Q2929" s="137"/>
      <c r="R2929" s="137"/>
      <c r="S2929" s="137"/>
      <c r="T2929" s="137"/>
    </row>
    <row r="2930" spans="1:20" ht="15.6" customHeight="1" x14ac:dyDescent="0.25">
      <c r="A2930" s="153">
        <v>60</v>
      </c>
      <c r="B2930" s="128" t="s">
        <v>3048</v>
      </c>
      <c r="C2930" s="154" t="s">
        <v>2964</v>
      </c>
      <c r="D2930" s="155" t="s">
        <v>1848</v>
      </c>
      <c r="E2930" s="211">
        <v>150000</v>
      </c>
      <c r="F2930" s="153"/>
      <c r="G2930" s="136" t="s">
        <v>2564</v>
      </c>
      <c r="H2930" s="32">
        <v>150000</v>
      </c>
      <c r="I2930" s="125"/>
      <c r="J2930" s="126"/>
      <c r="K2930" s="126"/>
      <c r="L2930" s="137"/>
      <c r="M2930" s="137"/>
      <c r="N2930" s="126"/>
      <c r="O2930" s="125"/>
      <c r="P2930" s="125"/>
      <c r="Q2930" s="137"/>
      <c r="R2930" s="137"/>
      <c r="S2930" s="137"/>
      <c r="T2930" s="137"/>
    </row>
    <row r="2931" spans="1:20" ht="15.6" customHeight="1" x14ac:dyDescent="0.25">
      <c r="A2931" s="153">
        <v>61</v>
      </c>
      <c r="B2931" s="128" t="s">
        <v>3049</v>
      </c>
      <c r="C2931" s="154" t="s">
        <v>2965</v>
      </c>
      <c r="D2931" s="116" t="s">
        <v>2966</v>
      </c>
      <c r="E2931" s="211">
        <v>930000</v>
      </c>
      <c r="F2931" s="153"/>
      <c r="G2931" s="136" t="s">
        <v>2564</v>
      </c>
      <c r="H2931" s="32">
        <v>930000</v>
      </c>
      <c r="I2931" s="125"/>
      <c r="J2931" s="126"/>
      <c r="K2931" s="126"/>
      <c r="L2931" s="137"/>
      <c r="M2931" s="137"/>
      <c r="N2931" s="126"/>
      <c r="O2931" s="125"/>
      <c r="P2931" s="125"/>
      <c r="Q2931" s="137"/>
      <c r="R2931" s="137"/>
      <c r="S2931" s="137"/>
      <c r="T2931" s="137"/>
    </row>
    <row r="2932" spans="1:20" ht="15.6" customHeight="1" x14ac:dyDescent="0.25">
      <c r="A2932" s="153">
        <v>62</v>
      </c>
      <c r="B2932" s="128" t="s">
        <v>3050</v>
      </c>
      <c r="C2932" s="154" t="s">
        <v>2967</v>
      </c>
      <c r="D2932" s="155" t="s">
        <v>1848</v>
      </c>
      <c r="E2932" s="211">
        <v>150000</v>
      </c>
      <c r="F2932" s="153"/>
      <c r="G2932" s="32">
        <v>150000</v>
      </c>
      <c r="H2932" s="142">
        <f>SUM(H2886:H2931)</f>
        <v>10150000</v>
      </c>
      <c r="I2932" s="125"/>
      <c r="J2932" s="126"/>
      <c r="K2932" s="126"/>
      <c r="L2932" s="137"/>
      <c r="M2932" s="137"/>
      <c r="N2932" s="126"/>
      <c r="O2932" s="125"/>
      <c r="P2932" s="125"/>
      <c r="Q2932" s="137"/>
      <c r="R2932" s="137"/>
      <c r="S2932" s="137"/>
      <c r="T2932" s="137"/>
    </row>
    <row r="2933" spans="1:20" ht="15.6" customHeight="1" x14ac:dyDescent="0.25">
      <c r="A2933" s="153">
        <v>63</v>
      </c>
      <c r="B2933" s="128" t="s">
        <v>3051</v>
      </c>
      <c r="C2933" s="154" t="s">
        <v>2968</v>
      </c>
      <c r="D2933" s="155" t="s">
        <v>1848</v>
      </c>
      <c r="E2933" s="211">
        <v>150000</v>
      </c>
      <c r="F2933" s="153"/>
      <c r="G2933" s="32">
        <v>150000</v>
      </c>
      <c r="H2933" s="125"/>
      <c r="I2933" s="125"/>
      <c r="J2933" s="126"/>
      <c r="K2933" s="126"/>
      <c r="L2933" s="137"/>
      <c r="M2933" s="137"/>
      <c r="N2933" s="126"/>
      <c r="O2933" s="125"/>
      <c r="P2933" s="125"/>
      <c r="Q2933" s="137"/>
      <c r="R2933" s="137"/>
      <c r="S2933" s="137"/>
      <c r="T2933" s="137"/>
    </row>
    <row r="2934" spans="1:20" ht="15.6" customHeight="1" x14ac:dyDescent="0.25">
      <c r="A2934" s="153">
        <v>64</v>
      </c>
      <c r="B2934" s="128" t="s">
        <v>3052</v>
      </c>
      <c r="C2934" s="154" t="s">
        <v>2969</v>
      </c>
      <c r="D2934" s="155" t="s">
        <v>1848</v>
      </c>
      <c r="E2934" s="211">
        <v>150000</v>
      </c>
      <c r="F2934" s="153"/>
      <c r="G2934" s="32">
        <v>150000</v>
      </c>
      <c r="H2934" s="125"/>
      <c r="I2934" s="125"/>
      <c r="J2934" s="126"/>
      <c r="K2934" s="126"/>
      <c r="L2934" s="137"/>
      <c r="M2934" s="137"/>
      <c r="N2934" s="126"/>
      <c r="O2934" s="125"/>
      <c r="P2934" s="125"/>
      <c r="Q2934" s="137"/>
      <c r="R2934" s="137"/>
      <c r="S2934" s="137"/>
      <c r="T2934" s="137"/>
    </row>
    <row r="2935" spans="1:20" ht="15.6" customHeight="1" x14ac:dyDescent="0.25">
      <c r="A2935" s="153">
        <v>65</v>
      </c>
      <c r="B2935" s="128" t="s">
        <v>3053</v>
      </c>
      <c r="C2935" s="154" t="s">
        <v>2970</v>
      </c>
      <c r="D2935" s="155" t="s">
        <v>1848</v>
      </c>
      <c r="E2935" s="211">
        <v>150000</v>
      </c>
      <c r="F2935" s="153"/>
      <c r="G2935" s="32">
        <v>150000</v>
      </c>
      <c r="H2935" s="125"/>
      <c r="I2935" s="125"/>
      <c r="J2935" s="126"/>
      <c r="K2935" s="126"/>
      <c r="L2935" s="137"/>
      <c r="M2935" s="137"/>
      <c r="N2935" s="126"/>
      <c r="O2935" s="125"/>
      <c r="P2935" s="125"/>
      <c r="Q2935" s="137"/>
      <c r="R2935" s="137"/>
      <c r="S2935" s="137"/>
      <c r="T2935" s="137"/>
    </row>
    <row r="2936" spans="1:20" ht="15.6" customHeight="1" x14ac:dyDescent="0.25">
      <c r="A2936" s="153">
        <v>66</v>
      </c>
      <c r="B2936" s="128" t="s">
        <v>3054</v>
      </c>
      <c r="C2936" s="154" t="s">
        <v>2971</v>
      </c>
      <c r="D2936" s="155" t="s">
        <v>1848</v>
      </c>
      <c r="E2936" s="211">
        <v>150000</v>
      </c>
      <c r="F2936" s="153"/>
      <c r="G2936" s="32">
        <v>150000</v>
      </c>
      <c r="H2936" s="125"/>
      <c r="I2936" s="125"/>
      <c r="J2936" s="126"/>
      <c r="K2936" s="126"/>
      <c r="L2936" s="137"/>
      <c r="M2936" s="137"/>
      <c r="N2936" s="126"/>
      <c r="O2936" s="125"/>
      <c r="P2936" s="125"/>
      <c r="Q2936" s="137"/>
      <c r="R2936" s="137"/>
      <c r="S2936" s="137"/>
      <c r="T2936" s="137"/>
    </row>
    <row r="2937" spans="1:20" ht="15.6" customHeight="1" x14ac:dyDescent="0.25">
      <c r="A2937" s="153">
        <v>67</v>
      </c>
      <c r="B2937" s="128" t="s">
        <v>3055</v>
      </c>
      <c r="C2937" s="154" t="s">
        <v>2972</v>
      </c>
      <c r="D2937" s="155" t="s">
        <v>1848</v>
      </c>
      <c r="E2937" s="211">
        <v>150000</v>
      </c>
      <c r="F2937" s="153"/>
      <c r="G2937" s="32">
        <v>150000</v>
      </c>
      <c r="H2937" s="125"/>
      <c r="I2937" s="125"/>
      <c r="J2937" s="126"/>
      <c r="K2937" s="126"/>
      <c r="L2937" s="137"/>
      <c r="M2937" s="137"/>
      <c r="N2937" s="126"/>
      <c r="O2937" s="125"/>
      <c r="P2937" s="125"/>
      <c r="Q2937" s="137"/>
      <c r="R2937" s="137"/>
      <c r="S2937" s="137"/>
      <c r="T2937" s="137"/>
    </row>
    <row r="2938" spans="1:20" ht="15.6" customHeight="1" x14ac:dyDescent="0.25">
      <c r="A2938" s="153">
        <v>68</v>
      </c>
      <c r="B2938" s="128" t="s">
        <v>3056</v>
      </c>
      <c r="C2938" s="154" t="s">
        <v>2973</v>
      </c>
      <c r="D2938" s="155" t="s">
        <v>1848</v>
      </c>
      <c r="E2938" s="211">
        <v>150000</v>
      </c>
      <c r="F2938" s="153"/>
      <c r="G2938" s="32">
        <v>150000</v>
      </c>
      <c r="H2938" s="156">
        <f>SUM(E2932:E2968)</f>
        <v>10105000</v>
      </c>
      <c r="I2938" s="125"/>
      <c r="J2938" s="126"/>
      <c r="K2938" s="126"/>
      <c r="L2938" s="137"/>
      <c r="M2938" s="137"/>
      <c r="N2938" s="126"/>
      <c r="O2938" s="125"/>
      <c r="P2938" s="125"/>
      <c r="Q2938" s="137"/>
      <c r="R2938" s="137"/>
      <c r="S2938" s="137"/>
      <c r="T2938" s="137"/>
    </row>
    <row r="2939" spans="1:20" ht="15.6" customHeight="1" x14ac:dyDescent="0.25">
      <c r="A2939" s="153">
        <v>69</v>
      </c>
      <c r="B2939" s="128" t="s">
        <v>3057</v>
      </c>
      <c r="C2939" s="154" t="s">
        <v>2974</v>
      </c>
      <c r="D2939" s="155" t="s">
        <v>1848</v>
      </c>
      <c r="E2939" s="211">
        <v>150000</v>
      </c>
      <c r="F2939" s="153"/>
      <c r="G2939" s="32">
        <v>150000</v>
      </c>
      <c r="H2939" s="125"/>
      <c r="I2939" s="125"/>
      <c r="J2939" s="126"/>
      <c r="K2939" s="126"/>
      <c r="L2939" s="137"/>
      <c r="M2939" s="137"/>
      <c r="N2939" s="126"/>
      <c r="O2939" s="125"/>
      <c r="P2939" s="125"/>
      <c r="Q2939" s="137"/>
      <c r="R2939" s="137"/>
      <c r="S2939" s="137"/>
      <c r="T2939" s="137"/>
    </row>
    <row r="2940" spans="1:20" ht="15.6" customHeight="1" x14ac:dyDescent="0.25">
      <c r="A2940" s="153">
        <v>70</v>
      </c>
      <c r="B2940" s="128" t="s">
        <v>3058</v>
      </c>
      <c r="C2940" s="154" t="s">
        <v>2975</v>
      </c>
      <c r="D2940" s="155" t="s">
        <v>1848</v>
      </c>
      <c r="E2940" s="211">
        <v>300000</v>
      </c>
      <c r="F2940" s="153"/>
      <c r="G2940" s="32">
        <v>300000</v>
      </c>
      <c r="H2940" s="125"/>
      <c r="I2940" s="125"/>
      <c r="J2940" s="126"/>
      <c r="K2940" s="126"/>
      <c r="L2940" s="137"/>
      <c r="M2940" s="137"/>
      <c r="N2940" s="126"/>
      <c r="O2940" s="125"/>
      <c r="P2940" s="125"/>
      <c r="Q2940" s="137"/>
      <c r="R2940" s="137"/>
      <c r="S2940" s="137"/>
      <c r="T2940" s="137"/>
    </row>
    <row r="2941" spans="1:20" ht="15.6" customHeight="1" x14ac:dyDescent="0.25">
      <c r="A2941" s="153">
        <v>71</v>
      </c>
      <c r="B2941" s="128" t="s">
        <v>3059</v>
      </c>
      <c r="C2941" s="154" t="s">
        <v>2976</v>
      </c>
      <c r="D2941" s="155" t="s">
        <v>1848</v>
      </c>
      <c r="E2941" s="211">
        <v>150000</v>
      </c>
      <c r="F2941" s="153"/>
      <c r="G2941" s="32">
        <v>150000</v>
      </c>
      <c r="H2941" s="125"/>
      <c r="I2941" s="125"/>
      <c r="J2941" s="126"/>
      <c r="K2941" s="126"/>
      <c r="L2941" s="137"/>
      <c r="M2941" s="137"/>
      <c r="N2941" s="126"/>
      <c r="O2941" s="125"/>
      <c r="P2941" s="125"/>
      <c r="Q2941" s="137"/>
      <c r="R2941" s="137"/>
      <c r="S2941" s="137"/>
      <c r="T2941" s="137"/>
    </row>
    <row r="2942" spans="1:20" ht="15.6" customHeight="1" x14ac:dyDescent="0.25">
      <c r="A2942" s="153">
        <v>72</v>
      </c>
      <c r="B2942" s="128" t="s">
        <v>3060</v>
      </c>
      <c r="C2942" s="154" t="s">
        <v>2977</v>
      </c>
      <c r="D2942" s="120" t="s">
        <v>2978</v>
      </c>
      <c r="E2942" s="211">
        <v>640000</v>
      </c>
      <c r="F2942" s="153"/>
      <c r="G2942" s="32">
        <v>640000</v>
      </c>
      <c r="H2942" s="125"/>
      <c r="I2942" s="125"/>
      <c r="J2942" s="126"/>
      <c r="K2942" s="126"/>
      <c r="L2942" s="137"/>
      <c r="M2942" s="137"/>
      <c r="N2942" s="126"/>
      <c r="O2942" s="125"/>
      <c r="P2942" s="125"/>
      <c r="Q2942" s="137"/>
      <c r="R2942" s="137"/>
      <c r="S2942" s="137"/>
      <c r="T2942" s="137"/>
    </row>
    <row r="2943" spans="1:20" ht="15.6" customHeight="1" x14ac:dyDescent="0.25">
      <c r="A2943" s="153">
        <v>73</v>
      </c>
      <c r="B2943" s="128" t="s">
        <v>3061</v>
      </c>
      <c r="C2943" s="154" t="s">
        <v>2979</v>
      </c>
      <c r="D2943" s="155" t="s">
        <v>1848</v>
      </c>
      <c r="E2943" s="211">
        <v>150000</v>
      </c>
      <c r="F2943" s="153"/>
      <c r="G2943" s="32">
        <v>150000</v>
      </c>
      <c r="H2943" s="125"/>
      <c r="I2943" s="125"/>
      <c r="J2943" s="126"/>
      <c r="K2943" s="126"/>
      <c r="L2943" s="137"/>
      <c r="M2943" s="137"/>
      <c r="N2943" s="126"/>
      <c r="O2943" s="125"/>
      <c r="P2943" s="125"/>
      <c r="Q2943" s="137"/>
      <c r="R2943" s="137"/>
      <c r="S2943" s="137"/>
      <c r="T2943" s="137"/>
    </row>
    <row r="2944" spans="1:20" ht="15.6" customHeight="1" x14ac:dyDescent="0.25">
      <c r="A2944" s="153">
        <v>74</v>
      </c>
      <c r="B2944" s="128" t="s">
        <v>3062</v>
      </c>
      <c r="C2944" s="154" t="s">
        <v>2980</v>
      </c>
      <c r="D2944" s="155" t="s">
        <v>1848</v>
      </c>
      <c r="E2944" s="211">
        <v>150000</v>
      </c>
      <c r="F2944" s="153"/>
      <c r="G2944" s="32">
        <v>150000</v>
      </c>
      <c r="H2944" s="125"/>
      <c r="I2944" s="125"/>
      <c r="J2944" s="126"/>
      <c r="K2944" s="126"/>
      <c r="L2944" s="137"/>
      <c r="M2944" s="137"/>
      <c r="N2944" s="126"/>
      <c r="O2944" s="125"/>
      <c r="P2944" s="125"/>
      <c r="Q2944" s="137"/>
      <c r="R2944" s="137"/>
      <c r="S2944" s="137"/>
      <c r="T2944" s="137"/>
    </row>
    <row r="2945" spans="1:20" ht="15.6" customHeight="1" x14ac:dyDescent="0.25">
      <c r="A2945" s="153">
        <v>75</v>
      </c>
      <c r="B2945" s="128" t="s">
        <v>3063</v>
      </c>
      <c r="C2945" s="154" t="s">
        <v>2981</v>
      </c>
      <c r="D2945" s="155" t="s">
        <v>1848</v>
      </c>
      <c r="E2945" s="211">
        <v>150000</v>
      </c>
      <c r="F2945" s="153"/>
      <c r="G2945" s="32">
        <v>150000</v>
      </c>
      <c r="H2945" s="125"/>
      <c r="I2945" s="125"/>
      <c r="J2945" s="126"/>
      <c r="K2945" s="126"/>
      <c r="L2945" s="137"/>
      <c r="M2945" s="137"/>
      <c r="N2945" s="126"/>
      <c r="O2945" s="125"/>
      <c r="P2945" s="125"/>
      <c r="Q2945" s="137"/>
      <c r="R2945" s="137"/>
      <c r="S2945" s="137"/>
      <c r="T2945" s="137"/>
    </row>
    <row r="2946" spans="1:20" ht="15.6" customHeight="1" x14ac:dyDescent="0.25">
      <c r="A2946" s="153">
        <v>76</v>
      </c>
      <c r="B2946" s="128" t="s">
        <v>3064</v>
      </c>
      <c r="C2946" s="154" t="s">
        <v>2982</v>
      </c>
      <c r="D2946" s="155" t="s">
        <v>1848</v>
      </c>
      <c r="E2946" s="211">
        <v>150000</v>
      </c>
      <c r="F2946" s="153"/>
      <c r="G2946" s="32">
        <v>150000</v>
      </c>
      <c r="H2946" s="125"/>
      <c r="I2946" s="125"/>
      <c r="J2946" s="126"/>
      <c r="K2946" s="126"/>
      <c r="L2946" s="137"/>
      <c r="M2946" s="137"/>
      <c r="N2946" s="126"/>
      <c r="O2946" s="125"/>
      <c r="P2946" s="125"/>
      <c r="Q2946" s="137"/>
      <c r="R2946" s="137"/>
      <c r="S2946" s="137"/>
      <c r="T2946" s="137"/>
    </row>
    <row r="2947" spans="1:20" ht="15.6" customHeight="1" x14ac:dyDescent="0.25">
      <c r="A2947" s="153">
        <v>77</v>
      </c>
      <c r="B2947" s="128" t="s">
        <v>3065</v>
      </c>
      <c r="C2947" s="154" t="s">
        <v>2983</v>
      </c>
      <c r="D2947" s="155" t="s">
        <v>1848</v>
      </c>
      <c r="E2947" s="211">
        <v>150000</v>
      </c>
      <c r="F2947" s="153"/>
      <c r="G2947" s="32">
        <v>150000</v>
      </c>
      <c r="H2947" s="125"/>
      <c r="I2947" s="125"/>
      <c r="J2947" s="126"/>
      <c r="K2947" s="126"/>
      <c r="L2947" s="137"/>
      <c r="M2947" s="137"/>
      <c r="N2947" s="126"/>
      <c r="O2947" s="125"/>
      <c r="P2947" s="125"/>
      <c r="Q2947" s="137"/>
      <c r="R2947" s="137"/>
      <c r="S2947" s="137"/>
      <c r="T2947" s="137"/>
    </row>
    <row r="2948" spans="1:20" ht="15.6" customHeight="1" x14ac:dyDescent="0.25">
      <c r="A2948" s="153">
        <v>78</v>
      </c>
      <c r="B2948" s="128" t="s">
        <v>3066</v>
      </c>
      <c r="C2948" s="154" t="s">
        <v>2984</v>
      </c>
      <c r="D2948" s="155" t="s">
        <v>2565</v>
      </c>
      <c r="E2948" s="211">
        <v>430000</v>
      </c>
      <c r="F2948" s="153"/>
      <c r="G2948" s="32">
        <v>430000</v>
      </c>
      <c r="H2948" s="125"/>
      <c r="I2948" s="125"/>
      <c r="J2948" s="126"/>
      <c r="K2948" s="126"/>
      <c r="L2948" s="137"/>
      <c r="M2948" s="137"/>
      <c r="N2948" s="126"/>
      <c r="O2948" s="125"/>
      <c r="P2948" s="125"/>
      <c r="Q2948" s="137"/>
      <c r="R2948" s="137"/>
      <c r="S2948" s="137"/>
      <c r="T2948" s="137"/>
    </row>
    <row r="2949" spans="1:20" ht="15.6" customHeight="1" x14ac:dyDescent="0.25">
      <c r="A2949" s="153">
        <v>79</v>
      </c>
      <c r="B2949" s="128" t="s">
        <v>3067</v>
      </c>
      <c r="C2949" s="154" t="s">
        <v>2985</v>
      </c>
      <c r="D2949" s="155" t="s">
        <v>2565</v>
      </c>
      <c r="E2949" s="211">
        <v>430000</v>
      </c>
      <c r="F2949" s="153"/>
      <c r="G2949" s="32">
        <v>430000</v>
      </c>
      <c r="H2949" s="125"/>
      <c r="I2949" s="125"/>
      <c r="J2949" s="126"/>
      <c r="K2949" s="126"/>
      <c r="L2949" s="137"/>
      <c r="M2949" s="137"/>
      <c r="N2949" s="126"/>
      <c r="O2949" s="125"/>
      <c r="P2949" s="125"/>
      <c r="Q2949" s="137"/>
      <c r="R2949" s="137"/>
      <c r="S2949" s="137"/>
      <c r="T2949" s="137"/>
    </row>
    <row r="2950" spans="1:20" ht="15.6" customHeight="1" x14ac:dyDescent="0.25">
      <c r="A2950" s="153">
        <v>80</v>
      </c>
      <c r="B2950" s="128" t="s">
        <v>3068</v>
      </c>
      <c r="C2950" s="154" t="s">
        <v>2986</v>
      </c>
      <c r="D2950" s="155" t="s">
        <v>1848</v>
      </c>
      <c r="E2950" s="211">
        <v>300000</v>
      </c>
      <c r="F2950" s="153"/>
      <c r="G2950" s="32">
        <v>300000</v>
      </c>
      <c r="H2950" s="125"/>
      <c r="I2950" s="125"/>
      <c r="J2950" s="126"/>
      <c r="K2950" s="126"/>
      <c r="L2950" s="137"/>
      <c r="M2950" s="137"/>
      <c r="N2950" s="126"/>
      <c r="O2950" s="125"/>
      <c r="P2950" s="125"/>
      <c r="Q2950" s="137"/>
      <c r="R2950" s="137"/>
      <c r="S2950" s="137"/>
      <c r="T2950" s="137"/>
    </row>
    <row r="2951" spans="1:20" ht="14.45" customHeight="1" x14ac:dyDescent="0.25">
      <c r="A2951" s="153">
        <v>81</v>
      </c>
      <c r="B2951" s="128" t="s">
        <v>3069</v>
      </c>
      <c r="C2951" s="154" t="s">
        <v>2987</v>
      </c>
      <c r="D2951" s="155" t="s">
        <v>2988</v>
      </c>
      <c r="E2951" s="211">
        <v>640000</v>
      </c>
      <c r="F2951" s="153"/>
      <c r="G2951" s="32">
        <v>640000</v>
      </c>
      <c r="H2951" s="125"/>
      <c r="I2951" s="125"/>
      <c r="J2951" s="126"/>
      <c r="K2951" s="126"/>
      <c r="L2951" s="137"/>
      <c r="M2951" s="137"/>
      <c r="N2951" s="126"/>
      <c r="O2951" s="125"/>
      <c r="P2951" s="125"/>
      <c r="Q2951" s="137"/>
      <c r="R2951" s="137"/>
      <c r="S2951" s="137"/>
      <c r="T2951" s="137"/>
    </row>
    <row r="2952" spans="1:20" ht="14.45" customHeight="1" x14ac:dyDescent="0.25">
      <c r="A2952" s="153">
        <v>82</v>
      </c>
      <c r="B2952" s="128" t="s">
        <v>3087</v>
      </c>
      <c r="C2952" s="154" t="s">
        <v>3070</v>
      </c>
      <c r="D2952" s="155" t="s">
        <v>1848</v>
      </c>
      <c r="E2952" s="211">
        <v>150000</v>
      </c>
      <c r="F2952" s="153"/>
      <c r="G2952" s="32">
        <v>150000</v>
      </c>
      <c r="H2952" s="125"/>
      <c r="I2952" s="125"/>
      <c r="J2952" s="126"/>
      <c r="K2952" s="126"/>
      <c r="L2952" s="137"/>
      <c r="M2952" s="137"/>
      <c r="N2952" s="126"/>
      <c r="O2952" s="125"/>
      <c r="P2952" s="125"/>
      <c r="Q2952" s="137"/>
      <c r="R2952" s="137"/>
      <c r="S2952" s="137"/>
      <c r="T2952" s="137"/>
    </row>
    <row r="2953" spans="1:20" ht="14.45" customHeight="1" x14ac:dyDescent="0.25">
      <c r="A2953" s="153">
        <v>83</v>
      </c>
      <c r="B2953" s="128" t="s">
        <v>3088</v>
      </c>
      <c r="C2953" s="154" t="s">
        <v>3071</v>
      </c>
      <c r="D2953" s="155" t="s">
        <v>1848</v>
      </c>
      <c r="E2953" s="211">
        <v>150000</v>
      </c>
      <c r="F2953" s="153"/>
      <c r="G2953" s="32">
        <v>150000</v>
      </c>
      <c r="H2953" s="125"/>
      <c r="I2953" s="125"/>
      <c r="J2953" s="126"/>
      <c r="K2953" s="126"/>
      <c r="L2953" s="137"/>
      <c r="M2953" s="137"/>
      <c r="N2953" s="126"/>
      <c r="O2953" s="125"/>
      <c r="P2953" s="125"/>
      <c r="Q2953" s="137"/>
      <c r="R2953" s="137"/>
      <c r="S2953" s="137"/>
      <c r="T2953" s="137"/>
    </row>
    <row r="2954" spans="1:20" ht="14.45" customHeight="1" x14ac:dyDescent="0.25">
      <c r="A2954" s="153">
        <v>84</v>
      </c>
      <c r="B2954" s="128" t="s">
        <v>3089</v>
      </c>
      <c r="C2954" s="154" t="s">
        <v>3072</v>
      </c>
      <c r="D2954" s="155" t="s">
        <v>1848</v>
      </c>
      <c r="E2954" s="211">
        <v>150000</v>
      </c>
      <c r="F2954" s="153"/>
      <c r="G2954" s="32">
        <v>150000</v>
      </c>
      <c r="H2954" s="125"/>
      <c r="I2954" s="125"/>
      <c r="J2954" s="126"/>
      <c r="K2954" s="126"/>
      <c r="L2954" s="137"/>
      <c r="M2954" s="137"/>
      <c r="N2954" s="126"/>
      <c r="O2954" s="125"/>
      <c r="P2954" s="125"/>
      <c r="Q2954" s="137"/>
      <c r="R2954" s="137"/>
      <c r="S2954" s="137"/>
      <c r="T2954" s="137"/>
    </row>
    <row r="2955" spans="1:20" ht="14.45" customHeight="1" x14ac:dyDescent="0.25">
      <c r="A2955" s="153">
        <v>85</v>
      </c>
      <c r="B2955" s="128" t="s">
        <v>3090</v>
      </c>
      <c r="C2955" s="154" t="s">
        <v>3073</v>
      </c>
      <c r="D2955" s="155" t="s">
        <v>1848</v>
      </c>
      <c r="E2955" s="211">
        <v>300000</v>
      </c>
      <c r="F2955" s="153"/>
      <c r="G2955" s="32">
        <v>300000</v>
      </c>
      <c r="H2955" s="125"/>
      <c r="I2955" s="125"/>
      <c r="J2955" s="126"/>
      <c r="K2955" s="126"/>
      <c r="L2955" s="137"/>
      <c r="M2955" s="137"/>
      <c r="N2955" s="126"/>
      <c r="O2955" s="125"/>
      <c r="P2955" s="125"/>
      <c r="Q2955" s="137"/>
      <c r="R2955" s="137"/>
      <c r="S2955" s="137"/>
      <c r="T2955" s="137"/>
    </row>
    <row r="2956" spans="1:20" ht="14.45" customHeight="1" x14ac:dyDescent="0.25">
      <c r="A2956" s="153">
        <v>86</v>
      </c>
      <c r="B2956" s="128" t="s">
        <v>3091</v>
      </c>
      <c r="C2956" s="154" t="s">
        <v>3074</v>
      </c>
      <c r="D2956" s="155" t="s">
        <v>1848</v>
      </c>
      <c r="E2956" s="211">
        <v>150000</v>
      </c>
      <c r="F2956" s="153"/>
      <c r="G2956" s="32">
        <v>150000</v>
      </c>
      <c r="H2956" s="125"/>
      <c r="I2956" s="125"/>
      <c r="J2956" s="126"/>
      <c r="K2956" s="126"/>
      <c r="L2956" s="137"/>
      <c r="M2956" s="137"/>
      <c r="N2956" s="126"/>
      <c r="O2956" s="125"/>
      <c r="P2956" s="125"/>
      <c r="Q2956" s="137"/>
      <c r="R2956" s="137"/>
      <c r="S2956" s="137"/>
      <c r="T2956" s="137"/>
    </row>
    <row r="2957" spans="1:20" ht="14.45" customHeight="1" x14ac:dyDescent="0.25">
      <c r="A2957" s="153">
        <v>87</v>
      </c>
      <c r="B2957" s="128" t="s">
        <v>3092</v>
      </c>
      <c r="C2957" s="154" t="s">
        <v>3075</v>
      </c>
      <c r="D2957" s="155" t="s">
        <v>3076</v>
      </c>
      <c r="E2957" s="211">
        <v>935000</v>
      </c>
      <c r="F2957" s="153"/>
      <c r="G2957" s="32">
        <v>935000</v>
      </c>
      <c r="H2957" s="125"/>
      <c r="I2957" s="125"/>
      <c r="J2957" s="126"/>
      <c r="K2957" s="126"/>
      <c r="L2957" s="137"/>
      <c r="M2957" s="137"/>
      <c r="N2957" s="126"/>
      <c r="O2957" s="125"/>
      <c r="P2957" s="125"/>
      <c r="Q2957" s="137"/>
      <c r="R2957" s="137"/>
      <c r="S2957" s="137"/>
      <c r="T2957" s="137"/>
    </row>
    <row r="2958" spans="1:20" ht="14.45" customHeight="1" x14ac:dyDescent="0.25">
      <c r="A2958" s="153">
        <v>88</v>
      </c>
      <c r="B2958" s="128" t="s">
        <v>3093</v>
      </c>
      <c r="C2958" s="154" t="s">
        <v>3077</v>
      </c>
      <c r="D2958" s="155" t="s">
        <v>1848</v>
      </c>
      <c r="E2958" s="211">
        <v>150000</v>
      </c>
      <c r="F2958" s="153"/>
      <c r="G2958" s="32">
        <v>150000</v>
      </c>
      <c r="H2958" s="125"/>
      <c r="I2958" s="125"/>
      <c r="J2958" s="126"/>
      <c r="K2958" s="126"/>
      <c r="L2958" s="137"/>
      <c r="M2958" s="137"/>
      <c r="N2958" s="126"/>
      <c r="O2958" s="125"/>
      <c r="P2958" s="125"/>
      <c r="Q2958" s="137"/>
      <c r="R2958" s="137"/>
      <c r="S2958" s="137"/>
      <c r="T2958" s="137"/>
    </row>
    <row r="2959" spans="1:20" ht="14.45" customHeight="1" x14ac:dyDescent="0.25">
      <c r="A2959" s="153">
        <v>89</v>
      </c>
      <c r="B2959" s="128" t="s">
        <v>3094</v>
      </c>
      <c r="C2959" s="154" t="s">
        <v>3078</v>
      </c>
      <c r="D2959" s="155" t="s">
        <v>1848</v>
      </c>
      <c r="E2959" s="211">
        <v>150000</v>
      </c>
      <c r="F2959" s="153"/>
      <c r="G2959" s="32">
        <v>150000</v>
      </c>
      <c r="H2959" s="125"/>
      <c r="I2959" s="125"/>
      <c r="J2959" s="126"/>
      <c r="K2959" s="126"/>
      <c r="L2959" s="137"/>
      <c r="M2959" s="137"/>
      <c r="N2959" s="126"/>
      <c r="O2959" s="125"/>
      <c r="P2959" s="125"/>
      <c r="Q2959" s="137"/>
      <c r="R2959" s="137"/>
      <c r="S2959" s="137"/>
      <c r="T2959" s="137"/>
    </row>
    <row r="2960" spans="1:20" ht="14.45" customHeight="1" x14ac:dyDescent="0.25">
      <c r="A2960" s="153">
        <v>90</v>
      </c>
      <c r="B2960" s="128" t="s">
        <v>3095</v>
      </c>
      <c r="C2960" s="154" t="s">
        <v>3079</v>
      </c>
      <c r="D2960" s="155" t="s">
        <v>1848</v>
      </c>
      <c r="E2960" s="211">
        <v>150000</v>
      </c>
      <c r="F2960" s="153"/>
      <c r="G2960" s="32">
        <v>150000</v>
      </c>
      <c r="H2960" s="125"/>
      <c r="I2960" s="125"/>
      <c r="J2960" s="126"/>
      <c r="K2960" s="126"/>
      <c r="L2960" s="137"/>
      <c r="M2960" s="137"/>
      <c r="N2960" s="126"/>
      <c r="O2960" s="125"/>
      <c r="P2960" s="125"/>
      <c r="Q2960" s="137"/>
      <c r="R2960" s="137"/>
      <c r="S2960" s="137"/>
      <c r="T2960" s="137"/>
    </row>
    <row r="2961" spans="1:20" ht="14.45" customHeight="1" x14ac:dyDescent="0.25">
      <c r="A2961" s="153">
        <v>91</v>
      </c>
      <c r="B2961" s="128" t="s">
        <v>3096</v>
      </c>
      <c r="C2961" s="154" t="s">
        <v>3080</v>
      </c>
      <c r="D2961" s="155" t="s">
        <v>1848</v>
      </c>
      <c r="E2961" s="211">
        <v>150000</v>
      </c>
      <c r="F2961" s="153"/>
      <c r="G2961" s="32">
        <v>150000</v>
      </c>
      <c r="H2961" s="125"/>
      <c r="I2961" s="125"/>
      <c r="J2961" s="126"/>
      <c r="K2961" s="126"/>
      <c r="L2961" s="137"/>
      <c r="M2961" s="137"/>
      <c r="N2961" s="126"/>
      <c r="O2961" s="125"/>
      <c r="P2961" s="125"/>
      <c r="Q2961" s="137"/>
      <c r="R2961" s="137"/>
      <c r="S2961" s="137"/>
      <c r="T2961" s="137"/>
    </row>
    <row r="2962" spans="1:20" ht="14.45" customHeight="1" x14ac:dyDescent="0.25">
      <c r="A2962" s="153">
        <v>92</v>
      </c>
      <c r="B2962" s="128" t="s">
        <v>3097</v>
      </c>
      <c r="C2962" s="154" t="s">
        <v>3080</v>
      </c>
      <c r="D2962" s="155" t="s">
        <v>2565</v>
      </c>
      <c r="E2962" s="211">
        <v>430000</v>
      </c>
      <c r="F2962" s="153"/>
      <c r="G2962" s="32">
        <v>430000</v>
      </c>
      <c r="H2962" s="125"/>
      <c r="I2962" s="125"/>
      <c r="J2962" s="126"/>
      <c r="K2962" s="126"/>
      <c r="L2962" s="137"/>
      <c r="M2962" s="137"/>
      <c r="N2962" s="126"/>
      <c r="O2962" s="125"/>
      <c r="P2962" s="125"/>
      <c r="Q2962" s="137"/>
      <c r="R2962" s="137"/>
      <c r="S2962" s="137"/>
      <c r="T2962" s="137"/>
    </row>
    <row r="2963" spans="1:20" ht="14.45" customHeight="1" x14ac:dyDescent="0.25">
      <c r="A2963" s="153">
        <v>93</v>
      </c>
      <c r="B2963" s="128" t="s">
        <v>3098</v>
      </c>
      <c r="C2963" s="154" t="s">
        <v>3081</v>
      </c>
      <c r="D2963" s="155" t="s">
        <v>1848</v>
      </c>
      <c r="E2963" s="211">
        <v>150000</v>
      </c>
      <c r="F2963" s="153"/>
      <c r="G2963" s="32">
        <v>150000</v>
      </c>
      <c r="H2963" s="125"/>
      <c r="I2963" s="125"/>
      <c r="J2963" s="126"/>
      <c r="K2963" s="126"/>
      <c r="L2963" s="137"/>
      <c r="M2963" s="137"/>
      <c r="N2963" s="126"/>
      <c r="O2963" s="125"/>
      <c r="P2963" s="125"/>
      <c r="Q2963" s="137"/>
      <c r="R2963" s="137"/>
      <c r="S2963" s="137"/>
      <c r="T2963" s="137"/>
    </row>
    <row r="2964" spans="1:20" ht="14.45" customHeight="1" x14ac:dyDescent="0.25">
      <c r="A2964" s="153">
        <v>94</v>
      </c>
      <c r="B2964" s="128" t="s">
        <v>3099</v>
      </c>
      <c r="C2964" s="154" t="s">
        <v>3082</v>
      </c>
      <c r="D2964" s="155" t="s">
        <v>1848</v>
      </c>
      <c r="E2964" s="211">
        <v>750000</v>
      </c>
      <c r="F2964" s="153" t="s">
        <v>3104</v>
      </c>
      <c r="G2964" s="32">
        <v>750000</v>
      </c>
      <c r="H2964" s="125"/>
      <c r="I2964" s="125"/>
      <c r="J2964" s="126"/>
      <c r="K2964" s="126"/>
      <c r="L2964" s="137"/>
      <c r="M2964" s="137"/>
      <c r="N2964" s="126"/>
      <c r="O2964" s="125"/>
      <c r="P2964" s="125"/>
      <c r="Q2964" s="137"/>
      <c r="R2964" s="137"/>
      <c r="S2964" s="137"/>
      <c r="T2964" s="137"/>
    </row>
    <row r="2965" spans="1:20" ht="14.45" customHeight="1" x14ac:dyDescent="0.25">
      <c r="A2965" s="153">
        <v>95</v>
      </c>
      <c r="B2965" s="128" t="s">
        <v>3100</v>
      </c>
      <c r="C2965" s="154" t="s">
        <v>3083</v>
      </c>
      <c r="D2965" s="155" t="s">
        <v>1848</v>
      </c>
      <c r="E2965" s="211">
        <v>150000</v>
      </c>
      <c r="F2965" s="153"/>
      <c r="G2965" s="32">
        <v>150000</v>
      </c>
      <c r="H2965" s="125"/>
      <c r="I2965" s="125"/>
      <c r="J2965" s="126"/>
      <c r="K2965" s="126"/>
      <c r="L2965" s="137"/>
      <c r="M2965" s="137"/>
      <c r="N2965" s="126"/>
      <c r="O2965" s="125"/>
      <c r="P2965" s="125"/>
      <c r="Q2965" s="137"/>
      <c r="R2965" s="137"/>
      <c r="S2965" s="137"/>
      <c r="T2965" s="137"/>
    </row>
    <row r="2966" spans="1:20" ht="14.45" customHeight="1" x14ac:dyDescent="0.25">
      <c r="A2966" s="153">
        <v>96</v>
      </c>
      <c r="B2966" s="128" t="s">
        <v>3101</v>
      </c>
      <c r="C2966" s="154" t="s">
        <v>3084</v>
      </c>
      <c r="D2966" s="155" t="s">
        <v>1848</v>
      </c>
      <c r="E2966" s="211">
        <v>600000</v>
      </c>
      <c r="F2966" s="153" t="s">
        <v>2894</v>
      </c>
      <c r="G2966" s="32">
        <v>600000</v>
      </c>
      <c r="H2966" s="125"/>
      <c r="I2966" s="125"/>
      <c r="J2966" s="126"/>
      <c r="K2966" s="126"/>
      <c r="L2966" s="137"/>
      <c r="M2966" s="137"/>
      <c r="N2966" s="126"/>
      <c r="O2966" s="125"/>
      <c r="P2966" s="125"/>
      <c r="Q2966" s="137"/>
      <c r="R2966" s="137"/>
      <c r="S2966" s="137"/>
      <c r="T2966" s="137"/>
    </row>
    <row r="2967" spans="1:20" ht="14.45" customHeight="1" x14ac:dyDescent="0.25">
      <c r="A2967" s="153">
        <v>97</v>
      </c>
      <c r="B2967" s="128" t="s">
        <v>3102</v>
      </c>
      <c r="C2967" s="154" t="s">
        <v>3085</v>
      </c>
      <c r="D2967" s="155" t="s">
        <v>1848</v>
      </c>
      <c r="E2967" s="211">
        <v>300000</v>
      </c>
      <c r="F2967" s="153" t="s">
        <v>2896</v>
      </c>
      <c r="G2967" s="32">
        <v>300000</v>
      </c>
      <c r="H2967" s="125"/>
      <c r="I2967" s="125"/>
      <c r="J2967" s="126"/>
      <c r="K2967" s="126"/>
      <c r="L2967" s="137"/>
      <c r="M2967" s="137"/>
      <c r="N2967" s="126"/>
      <c r="O2967" s="125"/>
      <c r="P2967" s="125"/>
      <c r="Q2967" s="137"/>
      <c r="R2967" s="137"/>
      <c r="S2967" s="137"/>
      <c r="T2967" s="137"/>
    </row>
    <row r="2968" spans="1:20" ht="14.45" customHeight="1" x14ac:dyDescent="0.25">
      <c r="A2968" s="153">
        <v>98</v>
      </c>
      <c r="B2968" s="128" t="s">
        <v>3103</v>
      </c>
      <c r="C2968" s="154" t="s">
        <v>3086</v>
      </c>
      <c r="D2968" s="155" t="s">
        <v>1848</v>
      </c>
      <c r="E2968" s="211">
        <v>450000</v>
      </c>
      <c r="F2968" s="153" t="s">
        <v>2650</v>
      </c>
      <c r="G2968" s="32">
        <v>450000</v>
      </c>
      <c r="H2968" s="125"/>
      <c r="I2968" s="125"/>
      <c r="J2968" s="126"/>
      <c r="K2968" s="126"/>
      <c r="L2968" s="137"/>
      <c r="M2968" s="137"/>
      <c r="N2968" s="126"/>
      <c r="O2968" s="125"/>
      <c r="P2968" s="125"/>
      <c r="Q2968" s="137"/>
      <c r="R2968" s="137"/>
      <c r="S2968" s="137"/>
      <c r="T2968" s="137"/>
    </row>
    <row r="2969" spans="1:20" ht="15.75" x14ac:dyDescent="0.25">
      <c r="A2969" s="326" t="s">
        <v>330</v>
      </c>
      <c r="B2969" s="327"/>
      <c r="C2969" s="327"/>
      <c r="D2969" s="328"/>
      <c r="E2969" s="224">
        <f>SUM(E2871:E2968)</f>
        <v>23555000</v>
      </c>
      <c r="F2969" s="8"/>
      <c r="G2969" s="157">
        <f>SUM(G2871:G2968)</f>
        <v>13405000</v>
      </c>
    </row>
    <row r="2970" spans="1:20" ht="15.75" x14ac:dyDescent="0.25">
      <c r="A2970" s="329" t="s">
        <v>3112</v>
      </c>
      <c r="B2970" s="330"/>
      <c r="C2970" s="330"/>
      <c r="D2970" s="330"/>
      <c r="E2970" s="351"/>
      <c r="F2970" s="330"/>
      <c r="G2970" s="135"/>
    </row>
    <row r="2971" spans="1:20" ht="15.75" x14ac:dyDescent="0.25">
      <c r="A2971" s="131"/>
      <c r="B2971" s="131"/>
      <c r="C2971" s="131"/>
      <c r="D2971" s="131"/>
      <c r="E2971" s="222"/>
      <c r="F2971" s="131"/>
      <c r="G2971" s="135"/>
    </row>
    <row r="2972" spans="1:20" ht="15.75" x14ac:dyDescent="0.25">
      <c r="A2972" s="353" t="s">
        <v>3111</v>
      </c>
      <c r="B2972" s="353"/>
      <c r="C2972" s="353"/>
      <c r="D2972" s="353"/>
      <c r="E2972" s="354"/>
      <c r="F2972" s="353"/>
      <c r="G2972" s="135"/>
    </row>
    <row r="2973" spans="1:20" ht="15.75" x14ac:dyDescent="0.25">
      <c r="A2973" s="355" t="s">
        <v>9</v>
      </c>
      <c r="B2973" s="355"/>
      <c r="C2973" s="355"/>
      <c r="D2973" s="355" t="s">
        <v>10</v>
      </c>
      <c r="E2973" s="356"/>
      <c r="F2973" s="355"/>
      <c r="G2973" s="135"/>
    </row>
    <row r="2974" spans="1:20" ht="15.75" x14ac:dyDescent="0.25">
      <c r="A2974" s="132"/>
      <c r="B2974" s="132"/>
      <c r="C2974" s="132"/>
      <c r="D2974" s="132"/>
      <c r="E2974" s="215"/>
      <c r="F2974" s="133"/>
      <c r="G2974" s="135"/>
    </row>
    <row r="2975" spans="1:20" ht="15.75" x14ac:dyDescent="0.25">
      <c r="A2975" s="132"/>
      <c r="B2975" s="132"/>
      <c r="C2975" s="132"/>
      <c r="D2975" s="132"/>
      <c r="E2975" s="215"/>
      <c r="F2975" s="133"/>
      <c r="G2975" s="135"/>
    </row>
    <row r="2976" spans="1:20" ht="15.75" x14ac:dyDescent="0.25">
      <c r="A2976" s="132"/>
      <c r="B2976" s="132"/>
      <c r="C2976" s="132"/>
      <c r="D2976" s="132"/>
      <c r="E2976" s="215"/>
      <c r="F2976" s="133"/>
      <c r="G2976" s="135"/>
    </row>
    <row r="2977" spans="1:7" ht="15.75" x14ac:dyDescent="0.25">
      <c r="A2977" s="132"/>
      <c r="B2977" s="132"/>
      <c r="C2977" s="132"/>
      <c r="D2977" s="132"/>
      <c r="E2977" s="215"/>
      <c r="F2977" s="133"/>
      <c r="G2977" s="135"/>
    </row>
    <row r="2978" spans="1:7" ht="15.75" x14ac:dyDescent="0.25">
      <c r="A2978" s="355" t="s">
        <v>11</v>
      </c>
      <c r="B2978" s="355"/>
      <c r="C2978" s="355"/>
      <c r="D2978" s="355" t="s">
        <v>12</v>
      </c>
      <c r="E2978" s="356"/>
      <c r="F2978" s="355"/>
      <c r="G2978" s="135"/>
    </row>
    <row r="2979" spans="1:7" ht="15.75" x14ac:dyDescent="0.25">
      <c r="A2979" s="149"/>
      <c r="B2979" s="149"/>
      <c r="C2979" s="149"/>
      <c r="D2979" s="149"/>
      <c r="E2979" s="223"/>
      <c r="F2979" s="149"/>
      <c r="G2979" s="135"/>
    </row>
    <row r="2980" spans="1:7" ht="15.75" x14ac:dyDescent="0.25">
      <c r="A2980" s="149"/>
      <c r="B2980" s="149"/>
      <c r="C2980" s="149"/>
      <c r="D2980" s="149"/>
      <c r="E2980" s="223"/>
      <c r="F2980" s="149"/>
      <c r="G2980" s="135"/>
    </row>
    <row r="2981" spans="1:7" x14ac:dyDescent="0.25">
      <c r="A2981" s="135"/>
      <c r="B2981" s="320" t="s">
        <v>183</v>
      </c>
      <c r="C2981" s="320"/>
      <c r="D2981" s="135"/>
      <c r="E2981" s="217"/>
      <c r="F2981" s="135"/>
      <c r="G2981" s="135"/>
    </row>
    <row r="2982" spans="1:7" x14ac:dyDescent="0.25">
      <c r="A2982" s="135"/>
      <c r="B2982" s="147" t="s">
        <v>3106</v>
      </c>
      <c r="C2982" s="147"/>
      <c r="D2982" s="135"/>
      <c r="E2982" s="217"/>
      <c r="F2982" s="135"/>
      <c r="G2982" s="135"/>
    </row>
    <row r="2983" spans="1:7" x14ac:dyDescent="0.25">
      <c r="A2983" s="135"/>
      <c r="B2983" s="147" t="s">
        <v>3107</v>
      </c>
      <c r="C2983" s="147"/>
      <c r="D2983" s="147"/>
      <c r="E2983" s="217"/>
      <c r="F2983" s="135"/>
      <c r="G2983" s="135"/>
    </row>
    <row r="2984" spans="1:7" x14ac:dyDescent="0.25">
      <c r="A2984" s="135"/>
      <c r="B2984" s="320" t="s">
        <v>2899</v>
      </c>
      <c r="C2984" s="320"/>
      <c r="D2984" s="135"/>
      <c r="E2984" s="217"/>
      <c r="F2984" s="135"/>
      <c r="G2984" s="135"/>
    </row>
    <row r="2985" spans="1:7" x14ac:dyDescent="0.25">
      <c r="A2985" s="135"/>
      <c r="B2985" s="147" t="s">
        <v>3109</v>
      </c>
      <c r="C2985" s="147"/>
      <c r="D2985" s="135"/>
      <c r="E2985" s="217"/>
      <c r="F2985" s="135"/>
      <c r="G2985" s="135"/>
    </row>
    <row r="2986" spans="1:7" x14ac:dyDescent="0.25">
      <c r="A2986" s="135"/>
      <c r="B2986" s="147" t="s">
        <v>3108</v>
      </c>
      <c r="C2986" s="147"/>
      <c r="D2986" s="135"/>
      <c r="E2986" s="217"/>
      <c r="F2986" s="135"/>
      <c r="G2986" s="135"/>
    </row>
    <row r="2987" spans="1:7" x14ac:dyDescent="0.25">
      <c r="A2987" s="135"/>
      <c r="B2987" s="135" t="s">
        <v>3110</v>
      </c>
      <c r="C2987" s="135"/>
      <c r="D2987" s="135"/>
      <c r="E2987" s="217"/>
      <c r="F2987" s="135"/>
      <c r="G2987" s="135"/>
    </row>
    <row r="2996" spans="1:20" ht="18.75" x14ac:dyDescent="0.3">
      <c r="A2996" s="323" t="s">
        <v>166</v>
      </c>
      <c r="B2996" s="323"/>
      <c r="C2996" s="323"/>
      <c r="D2996" s="323"/>
      <c r="E2996" s="339"/>
      <c r="F2996" s="323"/>
      <c r="G2996" s="125"/>
      <c r="H2996" s="125"/>
      <c r="I2996" s="125"/>
      <c r="J2996" s="126"/>
      <c r="K2996" s="126"/>
      <c r="L2996" s="137"/>
      <c r="M2996" s="137"/>
      <c r="N2996" s="126"/>
      <c r="O2996" s="125"/>
      <c r="P2996" s="125"/>
      <c r="Q2996" s="137"/>
      <c r="R2996" s="137"/>
      <c r="S2996" s="137"/>
      <c r="T2996" s="137"/>
    </row>
    <row r="2997" spans="1:20" ht="18.75" x14ac:dyDescent="0.3">
      <c r="A2997" s="324" t="s">
        <v>0</v>
      </c>
      <c r="B2997" s="324"/>
      <c r="C2997" s="324"/>
      <c r="D2997" s="324"/>
      <c r="E2997" s="357"/>
      <c r="F2997" s="324"/>
      <c r="G2997" s="125"/>
      <c r="H2997" s="125"/>
      <c r="I2997" s="125"/>
      <c r="J2997" s="126"/>
      <c r="K2997" s="126"/>
      <c r="L2997" s="137"/>
      <c r="M2997" s="137"/>
      <c r="N2997" s="126"/>
      <c r="O2997" s="125"/>
      <c r="P2997" s="125"/>
      <c r="Q2997" s="137"/>
      <c r="R2997" s="137"/>
      <c r="S2997" s="137"/>
      <c r="T2997" s="137"/>
    </row>
    <row r="2998" spans="1:20" ht="18.75" x14ac:dyDescent="0.3">
      <c r="A2998" s="117"/>
      <c r="B2998" s="117"/>
      <c r="C2998" s="117"/>
      <c r="D2998" s="117"/>
      <c r="E2998" s="220"/>
      <c r="F2998" s="117"/>
      <c r="G2998" s="125"/>
      <c r="H2998" s="125"/>
      <c r="I2998" s="125"/>
      <c r="J2998" s="126"/>
      <c r="K2998" s="126"/>
      <c r="L2998" s="137"/>
      <c r="M2998" s="137"/>
      <c r="N2998" s="126"/>
      <c r="O2998" s="125"/>
      <c r="P2998" s="125"/>
      <c r="Q2998" s="137"/>
      <c r="R2998" s="137"/>
      <c r="S2998" s="137"/>
      <c r="T2998" s="137"/>
    </row>
    <row r="2999" spans="1:20" ht="22.5" x14ac:dyDescent="0.3">
      <c r="A2999" s="325" t="s">
        <v>1565</v>
      </c>
      <c r="B2999" s="325"/>
      <c r="C2999" s="325"/>
      <c r="D2999" s="325"/>
      <c r="E2999" s="342"/>
      <c r="F2999" s="325"/>
      <c r="G2999" s="125"/>
      <c r="H2999" s="125"/>
      <c r="I2999" s="125"/>
      <c r="J2999" s="126"/>
      <c r="K2999" s="126"/>
      <c r="L2999" s="137"/>
      <c r="M2999" s="137"/>
      <c r="N2999" s="126"/>
      <c r="O2999" s="125"/>
      <c r="P2999" s="125"/>
      <c r="Q2999" s="137"/>
      <c r="R2999" s="137"/>
      <c r="S2999" s="137"/>
      <c r="T2999" s="137"/>
    </row>
    <row r="3000" spans="1:20" ht="31.5" x14ac:dyDescent="0.25">
      <c r="A3000" s="109" t="s">
        <v>1</v>
      </c>
      <c r="B3000" s="109" t="s">
        <v>2</v>
      </c>
      <c r="C3000" s="109" t="s">
        <v>3</v>
      </c>
      <c r="D3000" s="109" t="s">
        <v>5</v>
      </c>
      <c r="E3000" s="219" t="s">
        <v>6</v>
      </c>
      <c r="F3000" s="109" t="s">
        <v>1564</v>
      </c>
      <c r="G3000" s="125"/>
      <c r="H3000" s="125"/>
      <c r="I3000" s="125"/>
      <c r="J3000" s="126"/>
      <c r="K3000" s="126"/>
      <c r="L3000" s="137"/>
      <c r="M3000" s="137"/>
      <c r="N3000" s="126"/>
      <c r="O3000" s="125"/>
      <c r="P3000" s="125"/>
      <c r="Q3000" s="137"/>
      <c r="R3000" s="137"/>
      <c r="S3000" s="137"/>
      <c r="T3000" s="137"/>
    </row>
    <row r="3001" spans="1:20" ht="16.899999999999999" customHeight="1" x14ac:dyDescent="0.25">
      <c r="A3001" s="128">
        <v>425</v>
      </c>
      <c r="B3001" s="128" t="s">
        <v>2706</v>
      </c>
      <c r="C3001" s="129" t="s">
        <v>2779</v>
      </c>
      <c r="D3001" s="130" t="s">
        <v>1848</v>
      </c>
      <c r="E3001" s="211">
        <v>450000</v>
      </c>
      <c r="F3001" s="128" t="s">
        <v>2650</v>
      </c>
      <c r="G3001" s="32">
        <v>450000</v>
      </c>
      <c r="H3001" s="138"/>
      <c r="I3001" s="138"/>
      <c r="J3001" s="139"/>
      <c r="K3001" s="139"/>
      <c r="L3001" s="140"/>
      <c r="M3001" s="140"/>
      <c r="N3001" s="139"/>
      <c r="O3001" s="138"/>
      <c r="P3001" s="138"/>
      <c r="Q3001" s="140"/>
      <c r="R3001" s="140"/>
      <c r="S3001" s="140"/>
      <c r="T3001" s="137"/>
    </row>
    <row r="3002" spans="1:20" ht="16.899999999999999" customHeight="1" x14ac:dyDescent="0.25">
      <c r="A3002" s="128">
        <v>426</v>
      </c>
      <c r="B3002" s="128" t="s">
        <v>2707</v>
      </c>
      <c r="C3002" s="129" t="s">
        <v>2780</v>
      </c>
      <c r="D3002" s="130" t="s">
        <v>1848</v>
      </c>
      <c r="E3002" s="211">
        <v>150000</v>
      </c>
      <c r="F3002" s="128"/>
      <c r="G3002" s="32">
        <v>150000</v>
      </c>
      <c r="H3002" s="138"/>
      <c r="I3002" s="138"/>
      <c r="J3002" s="139"/>
      <c r="K3002" s="139"/>
      <c r="L3002" s="140"/>
      <c r="M3002" s="140"/>
      <c r="N3002" s="139"/>
      <c r="O3002" s="138"/>
      <c r="P3002" s="138"/>
      <c r="Q3002" s="140"/>
      <c r="R3002" s="140"/>
      <c r="S3002" s="140"/>
      <c r="T3002" s="137"/>
    </row>
    <row r="3003" spans="1:20" ht="16.899999999999999" customHeight="1" x14ac:dyDescent="0.25">
      <c r="A3003" s="128">
        <v>427</v>
      </c>
      <c r="B3003" s="128" t="s">
        <v>2708</v>
      </c>
      <c r="C3003" s="129" t="s">
        <v>2781</v>
      </c>
      <c r="D3003" s="130" t="s">
        <v>2565</v>
      </c>
      <c r="E3003" s="211">
        <v>430000</v>
      </c>
      <c r="F3003" s="128"/>
      <c r="G3003" s="32">
        <v>430000</v>
      </c>
      <c r="H3003" s="138"/>
      <c r="I3003" s="138"/>
      <c r="J3003" s="139"/>
      <c r="K3003" s="139"/>
      <c r="L3003" s="140"/>
      <c r="M3003" s="140"/>
      <c r="N3003" s="139"/>
      <c r="O3003" s="138"/>
      <c r="P3003" s="138"/>
      <c r="Q3003" s="140"/>
      <c r="R3003" s="140"/>
      <c r="S3003" s="140"/>
      <c r="T3003" s="137"/>
    </row>
    <row r="3004" spans="1:20" ht="16.899999999999999" customHeight="1" x14ac:dyDescent="0.25">
      <c r="A3004" s="128">
        <v>428</v>
      </c>
      <c r="B3004" s="128" t="s">
        <v>2709</v>
      </c>
      <c r="C3004" s="129" t="s">
        <v>2782</v>
      </c>
      <c r="D3004" s="130" t="s">
        <v>2783</v>
      </c>
      <c r="E3004" s="211">
        <v>150000</v>
      </c>
      <c r="F3004" s="128"/>
      <c r="G3004" s="32">
        <v>150000</v>
      </c>
      <c r="H3004" s="138"/>
      <c r="I3004" s="138"/>
      <c r="J3004" s="139"/>
      <c r="K3004" s="139"/>
      <c r="L3004" s="140"/>
      <c r="M3004" s="140"/>
      <c r="N3004" s="139"/>
      <c r="O3004" s="138"/>
      <c r="P3004" s="138"/>
      <c r="Q3004" s="140"/>
      <c r="R3004" s="140"/>
      <c r="S3004" s="140"/>
      <c r="T3004" s="137"/>
    </row>
    <row r="3005" spans="1:20" ht="16.899999999999999" customHeight="1" x14ac:dyDescent="0.25">
      <c r="A3005" s="128">
        <v>429</v>
      </c>
      <c r="B3005" s="128" t="s">
        <v>2710</v>
      </c>
      <c r="C3005" s="129" t="s">
        <v>2784</v>
      </c>
      <c r="D3005" s="144" t="s">
        <v>2785</v>
      </c>
      <c r="E3005" s="211">
        <v>640000</v>
      </c>
      <c r="F3005" s="128"/>
      <c r="G3005" s="32">
        <v>640000</v>
      </c>
      <c r="H3005" s="138"/>
      <c r="I3005" s="138"/>
      <c r="J3005" s="139"/>
      <c r="K3005" s="139"/>
      <c r="L3005" s="140"/>
      <c r="M3005" s="140"/>
      <c r="N3005" s="139"/>
      <c r="O3005" s="138"/>
      <c r="P3005" s="138"/>
      <c r="Q3005" s="140"/>
      <c r="R3005" s="140"/>
      <c r="S3005" s="140"/>
      <c r="T3005" s="137"/>
    </row>
    <row r="3006" spans="1:20" ht="16.899999999999999" customHeight="1" x14ac:dyDescent="0.25">
      <c r="A3006" s="128">
        <v>430</v>
      </c>
      <c r="B3006" s="128" t="s">
        <v>2711</v>
      </c>
      <c r="C3006" s="129" t="s">
        <v>2786</v>
      </c>
      <c r="D3006" s="144" t="s">
        <v>2787</v>
      </c>
      <c r="E3006" s="211">
        <v>640000</v>
      </c>
      <c r="F3006" s="128"/>
      <c r="G3006" s="32">
        <v>640000</v>
      </c>
      <c r="H3006" s="138"/>
      <c r="I3006" s="138"/>
      <c r="J3006" s="139"/>
      <c r="K3006" s="139"/>
      <c r="L3006" s="140"/>
      <c r="M3006" s="140"/>
      <c r="N3006" s="139"/>
      <c r="O3006" s="138"/>
      <c r="P3006" s="138"/>
      <c r="Q3006" s="140"/>
      <c r="R3006" s="140"/>
      <c r="S3006" s="140"/>
      <c r="T3006" s="137"/>
    </row>
    <row r="3007" spans="1:20" ht="16.899999999999999" customHeight="1" x14ac:dyDescent="0.25">
      <c r="A3007" s="128">
        <v>431</v>
      </c>
      <c r="B3007" s="128" t="s">
        <v>2712</v>
      </c>
      <c r="C3007" s="129" t="s">
        <v>2788</v>
      </c>
      <c r="D3007" s="130" t="s">
        <v>1848</v>
      </c>
      <c r="E3007" s="211">
        <v>150000</v>
      </c>
      <c r="F3007" s="128"/>
      <c r="G3007" s="32">
        <v>150000</v>
      </c>
      <c r="H3007" s="138"/>
      <c r="I3007" s="138"/>
      <c r="J3007" s="139"/>
      <c r="K3007" s="139"/>
      <c r="L3007" s="140"/>
      <c r="M3007" s="140"/>
      <c r="N3007" s="139"/>
      <c r="O3007" s="138"/>
      <c r="P3007" s="138"/>
      <c r="Q3007" s="140"/>
      <c r="R3007" s="140"/>
      <c r="S3007" s="140"/>
      <c r="T3007" s="137"/>
    </row>
    <row r="3008" spans="1:20" ht="16.899999999999999" customHeight="1" x14ac:dyDescent="0.25">
      <c r="A3008" s="128">
        <v>432</v>
      </c>
      <c r="B3008" s="128" t="s">
        <v>2713</v>
      </c>
      <c r="C3008" s="129" t="s">
        <v>2789</v>
      </c>
      <c r="D3008" s="130" t="s">
        <v>2565</v>
      </c>
      <c r="E3008" s="211">
        <v>430000</v>
      </c>
      <c r="F3008" s="128"/>
      <c r="G3008" s="32">
        <v>430000</v>
      </c>
      <c r="H3008" s="138"/>
      <c r="I3008" s="138"/>
      <c r="J3008" s="139"/>
      <c r="K3008" s="139"/>
      <c r="L3008" s="140"/>
      <c r="M3008" s="140"/>
      <c r="N3008" s="139"/>
      <c r="O3008" s="138"/>
      <c r="P3008" s="138"/>
      <c r="Q3008" s="140"/>
      <c r="R3008" s="140"/>
      <c r="S3008" s="140"/>
      <c r="T3008" s="137"/>
    </row>
    <row r="3009" spans="1:20" ht="16.899999999999999" customHeight="1" x14ac:dyDescent="0.25">
      <c r="A3009" s="128">
        <v>433</v>
      </c>
      <c r="B3009" s="128" t="s">
        <v>2714</v>
      </c>
      <c r="C3009" s="129" t="s">
        <v>2790</v>
      </c>
      <c r="D3009" s="143" t="s">
        <v>2791</v>
      </c>
      <c r="E3009" s="211">
        <v>720000</v>
      </c>
      <c r="F3009" s="128"/>
      <c r="G3009" s="32">
        <v>720000</v>
      </c>
      <c r="H3009" s="138"/>
      <c r="I3009" s="138"/>
      <c r="J3009" s="139"/>
      <c r="K3009" s="139"/>
      <c r="L3009" s="140"/>
      <c r="M3009" s="140"/>
      <c r="N3009" s="139"/>
      <c r="O3009" s="138"/>
      <c r="P3009" s="138"/>
      <c r="Q3009" s="140"/>
      <c r="R3009" s="140"/>
      <c r="S3009" s="140"/>
      <c r="T3009" s="137"/>
    </row>
    <row r="3010" spans="1:20" ht="16.899999999999999" customHeight="1" x14ac:dyDescent="0.25">
      <c r="A3010" s="128">
        <v>434</v>
      </c>
      <c r="B3010" s="128" t="s">
        <v>2715</v>
      </c>
      <c r="C3010" s="129" t="s">
        <v>2792</v>
      </c>
      <c r="D3010" s="130" t="s">
        <v>2565</v>
      </c>
      <c r="E3010" s="211">
        <v>430000</v>
      </c>
      <c r="F3010" s="128"/>
      <c r="G3010" s="32">
        <v>430000</v>
      </c>
      <c r="H3010" s="138"/>
      <c r="I3010" s="138"/>
      <c r="J3010" s="139"/>
      <c r="K3010" s="139"/>
      <c r="L3010" s="140"/>
      <c r="M3010" s="140"/>
      <c r="N3010" s="139"/>
      <c r="O3010" s="138"/>
      <c r="P3010" s="138"/>
      <c r="Q3010" s="140"/>
      <c r="R3010" s="140"/>
      <c r="S3010" s="140"/>
      <c r="T3010" s="137"/>
    </row>
    <row r="3011" spans="1:20" ht="16.899999999999999" customHeight="1" x14ac:dyDescent="0.25">
      <c r="A3011" s="128">
        <v>435</v>
      </c>
      <c r="B3011" s="128" t="s">
        <v>2716</v>
      </c>
      <c r="C3011" s="129" t="s">
        <v>2793</v>
      </c>
      <c r="D3011" s="130" t="s">
        <v>2794</v>
      </c>
      <c r="E3011" s="211">
        <v>400000</v>
      </c>
      <c r="F3011" s="128"/>
      <c r="G3011" s="32">
        <v>400000</v>
      </c>
      <c r="H3011" s="138"/>
      <c r="I3011" s="138"/>
      <c r="J3011" s="139"/>
      <c r="K3011" s="139"/>
      <c r="L3011" s="140"/>
      <c r="M3011" s="140"/>
      <c r="N3011" s="139"/>
      <c r="O3011" s="138"/>
      <c r="P3011" s="138"/>
      <c r="Q3011" s="140"/>
      <c r="R3011" s="140"/>
      <c r="S3011" s="140"/>
      <c r="T3011" s="137"/>
    </row>
    <row r="3012" spans="1:20" ht="16.899999999999999" customHeight="1" x14ac:dyDescent="0.25">
      <c r="A3012" s="128">
        <v>436</v>
      </c>
      <c r="B3012" s="128" t="s">
        <v>2717</v>
      </c>
      <c r="C3012" s="129" t="s">
        <v>2795</v>
      </c>
      <c r="D3012" s="130" t="s">
        <v>1848</v>
      </c>
      <c r="E3012" s="211">
        <v>150000</v>
      </c>
      <c r="F3012" s="128"/>
      <c r="G3012" s="32">
        <v>150000</v>
      </c>
      <c r="H3012" s="138"/>
      <c r="I3012" s="138"/>
      <c r="J3012" s="139"/>
      <c r="K3012" s="139"/>
      <c r="L3012" s="140"/>
      <c r="M3012" s="140"/>
      <c r="N3012" s="139"/>
      <c r="O3012" s="138"/>
      <c r="P3012" s="138"/>
      <c r="Q3012" s="140"/>
      <c r="R3012" s="140"/>
      <c r="S3012" s="140"/>
      <c r="T3012" s="137"/>
    </row>
    <row r="3013" spans="1:20" ht="16.899999999999999" customHeight="1" x14ac:dyDescent="0.25">
      <c r="A3013" s="128">
        <v>437</v>
      </c>
      <c r="B3013" s="128" t="s">
        <v>2718</v>
      </c>
      <c r="C3013" s="129" t="s">
        <v>2796</v>
      </c>
      <c r="D3013" s="130" t="s">
        <v>2573</v>
      </c>
      <c r="E3013" s="211">
        <v>150000</v>
      </c>
      <c r="F3013" s="128"/>
      <c r="G3013" s="32">
        <v>150000</v>
      </c>
      <c r="H3013" s="138"/>
      <c r="I3013" s="138"/>
      <c r="J3013" s="139"/>
      <c r="K3013" s="139"/>
      <c r="L3013" s="140"/>
      <c r="M3013" s="140"/>
      <c r="N3013" s="139"/>
      <c r="O3013" s="138"/>
      <c r="P3013" s="138"/>
      <c r="Q3013" s="140"/>
      <c r="R3013" s="140"/>
      <c r="S3013" s="140"/>
      <c r="T3013" s="137"/>
    </row>
    <row r="3014" spans="1:20" ht="16.899999999999999" customHeight="1" x14ac:dyDescent="0.25">
      <c r="A3014" s="128">
        <v>438</v>
      </c>
      <c r="B3014" s="128" t="s">
        <v>2719</v>
      </c>
      <c r="C3014" s="129" t="s">
        <v>2797</v>
      </c>
      <c r="D3014" s="130" t="s">
        <v>2573</v>
      </c>
      <c r="E3014" s="211">
        <v>150000</v>
      </c>
      <c r="F3014" s="128"/>
      <c r="G3014" s="32">
        <v>150000</v>
      </c>
      <c r="H3014" s="138"/>
      <c r="I3014" s="138"/>
      <c r="J3014" s="139"/>
      <c r="K3014" s="139"/>
      <c r="L3014" s="140"/>
      <c r="M3014" s="140"/>
      <c r="N3014" s="139"/>
      <c r="O3014" s="138"/>
      <c r="P3014" s="138"/>
      <c r="Q3014" s="140"/>
      <c r="R3014" s="140"/>
      <c r="S3014" s="140"/>
      <c r="T3014" s="137"/>
    </row>
    <row r="3015" spans="1:20" ht="16.899999999999999" customHeight="1" x14ac:dyDescent="0.25">
      <c r="A3015" s="128">
        <v>439</v>
      </c>
      <c r="B3015" s="128" t="s">
        <v>2720</v>
      </c>
      <c r="C3015" s="129" t="s">
        <v>2798</v>
      </c>
      <c r="D3015" s="130" t="s">
        <v>2573</v>
      </c>
      <c r="E3015" s="211">
        <v>150000</v>
      </c>
      <c r="F3015" s="128"/>
      <c r="G3015" s="32">
        <v>150000</v>
      </c>
      <c r="H3015" s="138"/>
      <c r="I3015" s="138"/>
      <c r="J3015" s="139"/>
      <c r="K3015" s="139"/>
      <c r="L3015" s="140"/>
      <c r="M3015" s="140"/>
      <c r="N3015" s="139"/>
      <c r="O3015" s="138"/>
      <c r="P3015" s="138"/>
      <c r="Q3015" s="140"/>
      <c r="R3015" s="140"/>
      <c r="S3015" s="140"/>
      <c r="T3015" s="137"/>
    </row>
    <row r="3016" spans="1:20" ht="16.899999999999999" customHeight="1" x14ac:dyDescent="0.25">
      <c r="A3016" s="128">
        <v>440</v>
      </c>
      <c r="B3016" s="128" t="s">
        <v>2721</v>
      </c>
      <c r="C3016" s="129" t="s">
        <v>2799</v>
      </c>
      <c r="D3016" s="130" t="s">
        <v>1848</v>
      </c>
      <c r="E3016" s="211">
        <v>150000</v>
      </c>
      <c r="F3016" s="128"/>
      <c r="G3016" s="32">
        <v>150000</v>
      </c>
      <c r="H3016" s="138"/>
      <c r="I3016" s="138"/>
      <c r="J3016" s="139"/>
      <c r="K3016" s="139"/>
      <c r="L3016" s="140"/>
      <c r="M3016" s="140"/>
      <c r="N3016" s="139"/>
      <c r="O3016" s="138"/>
      <c r="P3016" s="138"/>
      <c r="Q3016" s="140"/>
      <c r="R3016" s="140"/>
      <c r="S3016" s="140"/>
      <c r="T3016" s="137"/>
    </row>
    <row r="3017" spans="1:20" ht="16.899999999999999" customHeight="1" x14ac:dyDescent="0.25">
      <c r="A3017" s="128">
        <v>441</v>
      </c>
      <c r="B3017" s="128" t="s">
        <v>2722</v>
      </c>
      <c r="C3017" s="129" t="s">
        <v>2800</v>
      </c>
      <c r="D3017" s="130" t="s">
        <v>1848</v>
      </c>
      <c r="E3017" s="211">
        <v>150000</v>
      </c>
      <c r="F3017" s="128"/>
      <c r="G3017" s="32">
        <v>150000</v>
      </c>
      <c r="H3017" s="138"/>
      <c r="I3017" s="138"/>
      <c r="J3017" s="139"/>
      <c r="K3017" s="139"/>
      <c r="L3017" s="140"/>
      <c r="M3017" s="140"/>
      <c r="N3017" s="139"/>
      <c r="O3017" s="138"/>
      <c r="P3017" s="138"/>
      <c r="Q3017" s="140"/>
      <c r="R3017" s="140"/>
      <c r="S3017" s="140"/>
      <c r="T3017" s="137"/>
    </row>
    <row r="3018" spans="1:20" ht="16.899999999999999" customHeight="1" x14ac:dyDescent="0.25">
      <c r="A3018" s="128">
        <v>442</v>
      </c>
      <c r="B3018" s="128" t="s">
        <v>2723</v>
      </c>
      <c r="C3018" s="129" t="s">
        <v>2801</v>
      </c>
      <c r="D3018" s="130" t="s">
        <v>1848</v>
      </c>
      <c r="E3018" s="211">
        <v>150000</v>
      </c>
      <c r="F3018" s="32">
        <f>SUM(E3001:E3018)</f>
        <v>5640000</v>
      </c>
      <c r="G3018" s="32">
        <v>150000</v>
      </c>
      <c r="H3018" s="138"/>
      <c r="I3018" s="138"/>
      <c r="J3018" s="139"/>
      <c r="K3018" s="139"/>
      <c r="L3018" s="140"/>
      <c r="M3018" s="140"/>
      <c r="N3018" s="139"/>
      <c r="O3018" s="138"/>
      <c r="P3018" s="138"/>
      <c r="Q3018" s="140"/>
      <c r="R3018" s="140"/>
      <c r="S3018" s="140"/>
      <c r="T3018" s="137"/>
    </row>
    <row r="3019" spans="1:20" ht="16.899999999999999" customHeight="1" x14ac:dyDescent="0.25">
      <c r="A3019" s="128">
        <v>443</v>
      </c>
      <c r="B3019" s="128" t="s">
        <v>2724</v>
      </c>
      <c r="C3019" s="129" t="s">
        <v>2802</v>
      </c>
      <c r="D3019" s="130" t="s">
        <v>2803</v>
      </c>
      <c r="E3019" s="211">
        <v>150000</v>
      </c>
      <c r="F3019" s="128"/>
      <c r="G3019" s="138"/>
      <c r="H3019" s="130" t="s">
        <v>2803</v>
      </c>
      <c r="I3019" s="32">
        <v>150000</v>
      </c>
      <c r="J3019" s="139"/>
      <c r="K3019" s="139"/>
      <c r="L3019" s="140"/>
      <c r="M3019" s="140"/>
      <c r="N3019" s="139"/>
      <c r="O3019" s="138"/>
      <c r="P3019" s="138"/>
      <c r="Q3019" s="140"/>
      <c r="R3019" s="140"/>
      <c r="S3019" s="140"/>
      <c r="T3019" s="137"/>
    </row>
    <row r="3020" spans="1:20" ht="16.899999999999999" customHeight="1" x14ac:dyDescent="0.25">
      <c r="A3020" s="128">
        <v>444</v>
      </c>
      <c r="B3020" s="128" t="s">
        <v>2725</v>
      </c>
      <c r="C3020" s="129" t="s">
        <v>2804</v>
      </c>
      <c r="D3020" s="130" t="s">
        <v>2803</v>
      </c>
      <c r="E3020" s="211">
        <v>150000</v>
      </c>
      <c r="F3020" s="128"/>
      <c r="G3020" s="138"/>
      <c r="H3020" s="130" t="s">
        <v>2803</v>
      </c>
      <c r="I3020" s="32">
        <v>150000</v>
      </c>
      <c r="J3020" s="139"/>
      <c r="K3020" s="139"/>
      <c r="L3020" s="140"/>
      <c r="M3020" s="140"/>
      <c r="N3020" s="139"/>
      <c r="O3020" s="138"/>
      <c r="P3020" s="138"/>
      <c r="Q3020" s="140"/>
      <c r="R3020" s="140"/>
      <c r="S3020" s="140"/>
      <c r="T3020" s="137"/>
    </row>
    <row r="3021" spans="1:20" ht="16.899999999999999" customHeight="1" x14ac:dyDescent="0.25">
      <c r="A3021" s="128">
        <v>445</v>
      </c>
      <c r="B3021" s="128" t="s">
        <v>2726</v>
      </c>
      <c r="C3021" s="129" t="s">
        <v>2805</v>
      </c>
      <c r="D3021" s="130" t="s">
        <v>2803</v>
      </c>
      <c r="E3021" s="211">
        <v>150000</v>
      </c>
      <c r="F3021" s="128"/>
      <c r="G3021" s="138"/>
      <c r="H3021" s="130" t="s">
        <v>2803</v>
      </c>
      <c r="I3021" s="32">
        <v>150000</v>
      </c>
      <c r="J3021" s="139"/>
      <c r="K3021" s="139"/>
      <c r="L3021" s="140"/>
      <c r="M3021" s="140"/>
      <c r="N3021" s="139"/>
      <c r="O3021" s="138"/>
      <c r="P3021" s="138"/>
      <c r="Q3021" s="140"/>
      <c r="R3021" s="140"/>
      <c r="S3021" s="140"/>
      <c r="T3021" s="137"/>
    </row>
    <row r="3022" spans="1:20" ht="16.899999999999999" customHeight="1" x14ac:dyDescent="0.25">
      <c r="A3022" s="128">
        <v>446</v>
      </c>
      <c r="B3022" s="128" t="s">
        <v>2727</v>
      </c>
      <c r="C3022" s="129" t="s">
        <v>2806</v>
      </c>
      <c r="D3022" s="130" t="s">
        <v>2803</v>
      </c>
      <c r="E3022" s="211">
        <v>150000</v>
      </c>
      <c r="F3022" s="128"/>
      <c r="G3022" s="138"/>
      <c r="H3022" s="130" t="s">
        <v>2803</v>
      </c>
      <c r="I3022" s="32">
        <v>150000</v>
      </c>
      <c r="J3022" s="139"/>
      <c r="K3022" s="139"/>
      <c r="L3022" s="140"/>
      <c r="M3022" s="140"/>
      <c r="N3022" s="139"/>
      <c r="O3022" s="138"/>
      <c r="P3022" s="138"/>
      <c r="Q3022" s="140"/>
      <c r="R3022" s="140"/>
      <c r="S3022" s="140"/>
      <c r="T3022" s="137"/>
    </row>
    <row r="3023" spans="1:20" ht="16.899999999999999" customHeight="1" x14ac:dyDescent="0.25">
      <c r="A3023" s="128">
        <v>447</v>
      </c>
      <c r="B3023" s="128" t="s">
        <v>2728</v>
      </c>
      <c r="C3023" s="129" t="s">
        <v>2807</v>
      </c>
      <c r="D3023" s="130" t="s">
        <v>2803</v>
      </c>
      <c r="E3023" s="211">
        <v>150000</v>
      </c>
      <c r="F3023" s="128"/>
      <c r="G3023" s="138"/>
      <c r="H3023" s="130" t="s">
        <v>2803</v>
      </c>
      <c r="I3023" s="32">
        <v>150000</v>
      </c>
      <c r="J3023" s="139"/>
      <c r="K3023" s="139"/>
      <c r="L3023" s="140"/>
      <c r="M3023" s="140"/>
      <c r="N3023" s="139"/>
      <c r="O3023" s="138"/>
      <c r="P3023" s="138"/>
      <c r="Q3023" s="140"/>
      <c r="R3023" s="140"/>
      <c r="S3023" s="140"/>
      <c r="T3023" s="137"/>
    </row>
    <row r="3024" spans="1:20" ht="16.899999999999999" customHeight="1" x14ac:dyDescent="0.25">
      <c r="A3024" s="128">
        <v>448</v>
      </c>
      <c r="B3024" s="128" t="s">
        <v>2729</v>
      </c>
      <c r="C3024" s="129" t="s">
        <v>2808</v>
      </c>
      <c r="D3024" s="130" t="s">
        <v>2803</v>
      </c>
      <c r="E3024" s="211">
        <v>150000</v>
      </c>
      <c r="F3024" s="128"/>
      <c r="G3024" s="138"/>
      <c r="H3024" s="130" t="s">
        <v>2803</v>
      </c>
      <c r="I3024" s="32">
        <v>150000</v>
      </c>
      <c r="J3024" s="139"/>
      <c r="K3024" s="139"/>
      <c r="L3024" s="140"/>
      <c r="M3024" s="140"/>
      <c r="N3024" s="139"/>
      <c r="O3024" s="138"/>
      <c r="P3024" s="138"/>
      <c r="Q3024" s="140"/>
      <c r="R3024" s="140"/>
      <c r="S3024" s="140"/>
      <c r="T3024" s="137"/>
    </row>
    <row r="3025" spans="1:20" ht="16.899999999999999" customHeight="1" x14ac:dyDescent="0.25">
      <c r="A3025" s="128">
        <v>449</v>
      </c>
      <c r="B3025" s="128" t="s">
        <v>2730</v>
      </c>
      <c r="C3025" s="129" t="s">
        <v>2809</v>
      </c>
      <c r="D3025" s="130" t="s">
        <v>2576</v>
      </c>
      <c r="E3025" s="211">
        <v>430000</v>
      </c>
      <c r="F3025" s="128"/>
      <c r="G3025" s="138"/>
      <c r="H3025" s="130" t="s">
        <v>2576</v>
      </c>
      <c r="I3025" s="32">
        <v>430000</v>
      </c>
      <c r="J3025" s="139"/>
      <c r="K3025" s="139"/>
      <c r="L3025" s="140"/>
      <c r="M3025" s="140"/>
      <c r="N3025" s="139"/>
      <c r="O3025" s="138"/>
      <c r="P3025" s="138"/>
      <c r="Q3025" s="140"/>
      <c r="R3025" s="140"/>
      <c r="S3025" s="140"/>
      <c r="T3025" s="137"/>
    </row>
    <row r="3026" spans="1:20" ht="16.899999999999999" customHeight="1" x14ac:dyDescent="0.25">
      <c r="A3026" s="128">
        <v>450</v>
      </c>
      <c r="B3026" s="128" t="s">
        <v>2731</v>
      </c>
      <c r="C3026" s="129" t="s">
        <v>2810</v>
      </c>
      <c r="D3026" s="130" t="s">
        <v>2576</v>
      </c>
      <c r="E3026" s="211">
        <v>430000</v>
      </c>
      <c r="F3026" s="128"/>
      <c r="G3026" s="138"/>
      <c r="H3026" s="130" t="s">
        <v>2576</v>
      </c>
      <c r="I3026" s="32">
        <v>430000</v>
      </c>
      <c r="J3026" s="139"/>
      <c r="K3026" s="139"/>
      <c r="L3026" s="140"/>
      <c r="M3026" s="140"/>
      <c r="N3026" s="139"/>
      <c r="O3026" s="138"/>
      <c r="P3026" s="138"/>
      <c r="Q3026" s="140"/>
      <c r="R3026" s="140"/>
      <c r="S3026" s="140"/>
      <c r="T3026" s="137"/>
    </row>
    <row r="3027" spans="1:20" ht="16.899999999999999" customHeight="1" x14ac:dyDescent="0.25">
      <c r="A3027" s="128">
        <v>451</v>
      </c>
      <c r="B3027" s="128" t="s">
        <v>2732</v>
      </c>
      <c r="C3027" s="129" t="s">
        <v>2811</v>
      </c>
      <c r="D3027" s="130" t="s">
        <v>2576</v>
      </c>
      <c r="E3027" s="211">
        <v>430000</v>
      </c>
      <c r="F3027" s="128"/>
      <c r="G3027" s="138"/>
      <c r="H3027" s="130" t="s">
        <v>2576</v>
      </c>
      <c r="I3027" s="32">
        <v>430000</v>
      </c>
      <c r="J3027" s="139"/>
      <c r="K3027" s="139"/>
      <c r="L3027" s="140"/>
      <c r="M3027" s="140"/>
      <c r="N3027" s="139"/>
      <c r="O3027" s="138"/>
      <c r="P3027" s="138"/>
      <c r="Q3027" s="140"/>
      <c r="R3027" s="140"/>
      <c r="S3027" s="140"/>
      <c r="T3027" s="137"/>
    </row>
    <row r="3028" spans="1:20" ht="16.899999999999999" customHeight="1" x14ac:dyDescent="0.25">
      <c r="A3028" s="128">
        <v>452</v>
      </c>
      <c r="B3028" s="128" t="s">
        <v>2733</v>
      </c>
      <c r="C3028" s="129" t="s">
        <v>2812</v>
      </c>
      <c r="D3028" s="130" t="s">
        <v>2803</v>
      </c>
      <c r="E3028" s="211">
        <v>150000</v>
      </c>
      <c r="F3028" s="128"/>
      <c r="G3028" s="138"/>
      <c r="H3028" s="130" t="s">
        <v>2803</v>
      </c>
      <c r="I3028" s="32">
        <v>150000</v>
      </c>
      <c r="J3028" s="139"/>
      <c r="K3028" s="139"/>
      <c r="L3028" s="140"/>
      <c r="M3028" s="140"/>
      <c r="N3028" s="139"/>
      <c r="O3028" s="138"/>
      <c r="P3028" s="138"/>
      <c r="Q3028" s="140"/>
      <c r="R3028" s="140"/>
      <c r="S3028" s="140"/>
      <c r="T3028" s="137"/>
    </row>
    <row r="3029" spans="1:20" ht="16.899999999999999" customHeight="1" x14ac:dyDescent="0.25">
      <c r="A3029" s="128">
        <v>453</v>
      </c>
      <c r="B3029" s="128" t="s">
        <v>2734</v>
      </c>
      <c r="C3029" s="129" t="s">
        <v>2813</v>
      </c>
      <c r="D3029" s="130" t="s">
        <v>2803</v>
      </c>
      <c r="E3029" s="211">
        <v>150000</v>
      </c>
      <c r="F3029" s="128"/>
      <c r="G3029" s="138"/>
      <c r="H3029" s="130" t="s">
        <v>2803</v>
      </c>
      <c r="I3029" s="32">
        <v>150000</v>
      </c>
      <c r="J3029" s="139"/>
      <c r="K3029" s="139"/>
      <c r="L3029" s="140"/>
      <c r="M3029" s="140"/>
      <c r="N3029" s="139"/>
      <c r="O3029" s="138"/>
      <c r="P3029" s="138"/>
      <c r="Q3029" s="140"/>
      <c r="R3029" s="140"/>
      <c r="S3029" s="140"/>
      <c r="T3029" s="137"/>
    </row>
    <row r="3030" spans="1:20" ht="16.899999999999999" customHeight="1" x14ac:dyDescent="0.25">
      <c r="A3030" s="128">
        <v>454</v>
      </c>
      <c r="B3030" s="128" t="s">
        <v>2735</v>
      </c>
      <c r="C3030" s="129" t="s">
        <v>2814</v>
      </c>
      <c r="D3030" s="130" t="s">
        <v>2803</v>
      </c>
      <c r="E3030" s="211">
        <v>150000</v>
      </c>
      <c r="F3030" s="128"/>
      <c r="G3030" s="138"/>
      <c r="H3030" s="130" t="s">
        <v>2803</v>
      </c>
      <c r="I3030" s="32">
        <v>150000</v>
      </c>
      <c r="J3030" s="139"/>
      <c r="K3030" s="139"/>
      <c r="L3030" s="140"/>
      <c r="M3030" s="140"/>
      <c r="N3030" s="139"/>
      <c r="O3030" s="138"/>
      <c r="P3030" s="138"/>
      <c r="Q3030" s="140"/>
      <c r="R3030" s="140"/>
      <c r="S3030" s="140"/>
      <c r="T3030" s="137"/>
    </row>
    <row r="3031" spans="1:20" ht="16.899999999999999" customHeight="1" x14ac:dyDescent="0.25">
      <c r="A3031" s="128">
        <v>455</v>
      </c>
      <c r="B3031" s="128" t="s">
        <v>2736</v>
      </c>
      <c r="C3031" s="129" t="s">
        <v>2815</v>
      </c>
      <c r="D3031" s="130" t="s">
        <v>2803</v>
      </c>
      <c r="E3031" s="211">
        <v>150000</v>
      </c>
      <c r="F3031" s="128"/>
      <c r="G3031" s="138"/>
      <c r="H3031" s="130" t="s">
        <v>2803</v>
      </c>
      <c r="I3031" s="32">
        <v>150000</v>
      </c>
      <c r="J3031" s="139"/>
      <c r="K3031" s="139"/>
      <c r="L3031" s="140"/>
      <c r="M3031" s="140"/>
      <c r="N3031" s="139"/>
      <c r="O3031" s="138"/>
      <c r="P3031" s="138"/>
      <c r="Q3031" s="140"/>
      <c r="R3031" s="140"/>
      <c r="S3031" s="140"/>
      <c r="T3031" s="137"/>
    </row>
    <row r="3032" spans="1:20" ht="16.899999999999999" customHeight="1" x14ac:dyDescent="0.25">
      <c r="A3032" s="128">
        <v>456</v>
      </c>
      <c r="B3032" s="128" t="s">
        <v>2737</v>
      </c>
      <c r="C3032" s="129" t="s">
        <v>2816</v>
      </c>
      <c r="D3032" s="130" t="s">
        <v>2803</v>
      </c>
      <c r="E3032" s="211">
        <v>150000</v>
      </c>
      <c r="F3032" s="128"/>
      <c r="G3032" s="138"/>
      <c r="H3032" s="130" t="s">
        <v>2803</v>
      </c>
      <c r="I3032" s="32">
        <v>150000</v>
      </c>
      <c r="J3032" s="139"/>
      <c r="K3032" s="139"/>
      <c r="L3032" s="140"/>
      <c r="M3032" s="140"/>
      <c r="N3032" s="139"/>
      <c r="O3032" s="138"/>
      <c r="P3032" s="138"/>
      <c r="Q3032" s="140"/>
      <c r="R3032" s="140"/>
      <c r="S3032" s="140"/>
      <c r="T3032" s="137"/>
    </row>
    <row r="3033" spans="1:20" ht="16.899999999999999" customHeight="1" x14ac:dyDescent="0.25">
      <c r="A3033" s="128">
        <v>457</v>
      </c>
      <c r="B3033" s="128" t="s">
        <v>2738</v>
      </c>
      <c r="C3033" s="129" t="s">
        <v>2817</v>
      </c>
      <c r="D3033" s="130" t="s">
        <v>2803</v>
      </c>
      <c r="E3033" s="211">
        <v>150000</v>
      </c>
      <c r="F3033" s="128"/>
      <c r="G3033" s="138"/>
      <c r="H3033" s="130" t="s">
        <v>2803</v>
      </c>
      <c r="I3033" s="32">
        <v>150000</v>
      </c>
      <c r="J3033" s="139"/>
      <c r="K3033" s="139"/>
      <c r="L3033" s="140"/>
      <c r="M3033" s="140"/>
      <c r="N3033" s="139"/>
      <c r="O3033" s="138"/>
      <c r="P3033" s="138"/>
      <c r="Q3033" s="140"/>
      <c r="R3033" s="140"/>
      <c r="S3033" s="140"/>
      <c r="T3033" s="137"/>
    </row>
    <row r="3034" spans="1:20" ht="16.899999999999999" customHeight="1" x14ac:dyDescent="0.25">
      <c r="A3034" s="128">
        <v>458</v>
      </c>
      <c r="B3034" s="128" t="s">
        <v>2739</v>
      </c>
      <c r="C3034" s="129" t="s">
        <v>2818</v>
      </c>
      <c r="D3034" s="130" t="s">
        <v>2803</v>
      </c>
      <c r="E3034" s="211">
        <v>150000</v>
      </c>
      <c r="F3034" s="128"/>
      <c r="G3034" s="138"/>
      <c r="H3034" s="130" t="s">
        <v>2803</v>
      </c>
      <c r="I3034" s="32">
        <v>150000</v>
      </c>
      <c r="J3034" s="139"/>
      <c r="K3034" s="139"/>
      <c r="L3034" s="140"/>
      <c r="M3034" s="140"/>
      <c r="N3034" s="139"/>
      <c r="O3034" s="138"/>
      <c r="P3034" s="138"/>
      <c r="Q3034" s="140"/>
      <c r="R3034" s="140"/>
      <c r="S3034" s="140"/>
      <c r="T3034" s="137"/>
    </row>
    <row r="3035" spans="1:20" ht="16.899999999999999" customHeight="1" x14ac:dyDescent="0.25">
      <c r="A3035" s="128">
        <v>459</v>
      </c>
      <c r="B3035" s="128" t="s">
        <v>2740</v>
      </c>
      <c r="C3035" s="129" t="s">
        <v>2819</v>
      </c>
      <c r="D3035" s="130" t="s">
        <v>2794</v>
      </c>
      <c r="E3035" s="211">
        <v>400000</v>
      </c>
      <c r="F3035" s="128"/>
      <c r="G3035" s="138"/>
      <c r="H3035" s="130" t="s">
        <v>2794</v>
      </c>
      <c r="I3035" s="32">
        <v>400000</v>
      </c>
      <c r="J3035" s="139"/>
      <c r="K3035" s="139"/>
      <c r="L3035" s="140"/>
      <c r="M3035" s="140"/>
      <c r="N3035" s="139"/>
      <c r="O3035" s="138"/>
      <c r="P3035" s="138"/>
      <c r="Q3035" s="140"/>
      <c r="R3035" s="140"/>
      <c r="S3035" s="140"/>
      <c r="T3035" s="137"/>
    </row>
    <row r="3036" spans="1:20" ht="16.899999999999999" customHeight="1" x14ac:dyDescent="0.25">
      <c r="A3036" s="128">
        <v>460</v>
      </c>
      <c r="B3036" s="128" t="s">
        <v>2741</v>
      </c>
      <c r="C3036" s="129" t="s">
        <v>2820</v>
      </c>
      <c r="D3036" s="130" t="s">
        <v>2794</v>
      </c>
      <c r="E3036" s="211">
        <v>400000</v>
      </c>
      <c r="F3036" s="128"/>
      <c r="G3036" s="138"/>
      <c r="H3036" s="130" t="s">
        <v>2794</v>
      </c>
      <c r="I3036" s="32">
        <v>400000</v>
      </c>
      <c r="J3036" s="139"/>
      <c r="K3036" s="139"/>
      <c r="L3036" s="140"/>
      <c r="M3036" s="140"/>
      <c r="N3036" s="139"/>
      <c r="O3036" s="138"/>
      <c r="P3036" s="138"/>
      <c r="Q3036" s="140"/>
      <c r="R3036" s="140"/>
      <c r="S3036" s="140"/>
      <c r="T3036" s="137"/>
    </row>
    <row r="3037" spans="1:20" ht="16.899999999999999" customHeight="1" x14ac:dyDescent="0.25">
      <c r="A3037" s="128">
        <v>461</v>
      </c>
      <c r="B3037" s="128" t="s">
        <v>2742</v>
      </c>
      <c r="C3037" s="129" t="s">
        <v>2821</v>
      </c>
      <c r="D3037" s="130" t="s">
        <v>2803</v>
      </c>
      <c r="E3037" s="211">
        <v>150000</v>
      </c>
      <c r="F3037" s="128"/>
      <c r="G3037" s="138"/>
      <c r="H3037" s="130" t="s">
        <v>2803</v>
      </c>
      <c r="I3037" s="32">
        <v>150000</v>
      </c>
      <c r="J3037" s="139"/>
      <c r="K3037" s="139"/>
      <c r="L3037" s="140"/>
      <c r="M3037" s="140"/>
      <c r="N3037" s="139"/>
      <c r="O3037" s="138"/>
      <c r="P3037" s="138"/>
      <c r="Q3037" s="140"/>
      <c r="R3037" s="140"/>
      <c r="S3037" s="140"/>
      <c r="T3037" s="137"/>
    </row>
    <row r="3038" spans="1:20" ht="16.899999999999999" customHeight="1" x14ac:dyDescent="0.25">
      <c r="A3038" s="128">
        <v>462</v>
      </c>
      <c r="B3038" s="128" t="s">
        <v>2743</v>
      </c>
      <c r="C3038" s="129" t="s">
        <v>2822</v>
      </c>
      <c r="D3038" s="130" t="s">
        <v>2803</v>
      </c>
      <c r="E3038" s="211">
        <v>150000</v>
      </c>
      <c r="F3038" s="128"/>
      <c r="G3038" s="138"/>
      <c r="H3038" s="130" t="s">
        <v>2803</v>
      </c>
      <c r="I3038" s="32">
        <v>150000</v>
      </c>
      <c r="J3038" s="139"/>
      <c r="K3038" s="139"/>
      <c r="L3038" s="140"/>
      <c r="M3038" s="140"/>
      <c r="N3038" s="139"/>
      <c r="O3038" s="138"/>
      <c r="P3038" s="138"/>
      <c r="Q3038" s="140"/>
      <c r="R3038" s="140"/>
      <c r="S3038" s="140"/>
      <c r="T3038" s="137"/>
    </row>
    <row r="3039" spans="1:20" ht="16.899999999999999" customHeight="1" x14ac:dyDescent="0.25">
      <c r="A3039" s="128">
        <v>463</v>
      </c>
      <c r="B3039" s="128" t="s">
        <v>2744</v>
      </c>
      <c r="C3039" s="129" t="s">
        <v>2823</v>
      </c>
      <c r="D3039" s="130" t="s">
        <v>2803</v>
      </c>
      <c r="E3039" s="211">
        <v>150000</v>
      </c>
      <c r="F3039" s="128"/>
      <c r="G3039" s="138"/>
      <c r="H3039" s="130" t="s">
        <v>2803</v>
      </c>
      <c r="I3039" s="32">
        <v>150000</v>
      </c>
      <c r="J3039" s="139"/>
      <c r="K3039" s="139"/>
      <c r="L3039" s="140"/>
      <c r="M3039" s="140"/>
      <c r="N3039" s="139"/>
      <c r="O3039" s="138"/>
      <c r="P3039" s="138"/>
      <c r="Q3039" s="140"/>
      <c r="R3039" s="140"/>
      <c r="S3039" s="140"/>
      <c r="T3039" s="137"/>
    </row>
    <row r="3040" spans="1:20" ht="16.899999999999999" customHeight="1" x14ac:dyDescent="0.25">
      <c r="A3040" s="128">
        <v>464</v>
      </c>
      <c r="B3040" s="128" t="s">
        <v>2745</v>
      </c>
      <c r="C3040" s="129" t="s">
        <v>2824</v>
      </c>
      <c r="D3040" s="130" t="s">
        <v>2803</v>
      </c>
      <c r="E3040" s="211">
        <v>150000</v>
      </c>
      <c r="F3040" s="128"/>
      <c r="G3040" s="138"/>
      <c r="H3040" s="130" t="s">
        <v>2803</v>
      </c>
      <c r="I3040" s="32">
        <v>150000</v>
      </c>
      <c r="J3040" s="139"/>
      <c r="K3040" s="139"/>
      <c r="L3040" s="140"/>
      <c r="M3040" s="140"/>
      <c r="N3040" s="139"/>
      <c r="O3040" s="138"/>
      <c r="P3040" s="138"/>
      <c r="Q3040" s="140"/>
      <c r="R3040" s="140"/>
      <c r="S3040" s="140"/>
      <c r="T3040" s="137"/>
    </row>
    <row r="3041" spans="1:20" ht="16.899999999999999" customHeight="1" x14ac:dyDescent="0.25">
      <c r="A3041" s="128">
        <v>465</v>
      </c>
      <c r="B3041" s="128" t="s">
        <v>2746</v>
      </c>
      <c r="C3041" s="129" t="s">
        <v>2825</v>
      </c>
      <c r="D3041" s="130" t="s">
        <v>2803</v>
      </c>
      <c r="E3041" s="211">
        <v>150000</v>
      </c>
      <c r="F3041" s="128"/>
      <c r="G3041" s="138"/>
      <c r="H3041" s="130" t="s">
        <v>2803</v>
      </c>
      <c r="I3041" s="32">
        <v>150000</v>
      </c>
      <c r="J3041" s="139"/>
      <c r="K3041" s="139"/>
      <c r="L3041" s="140"/>
      <c r="M3041" s="140"/>
      <c r="N3041" s="139"/>
      <c r="O3041" s="138"/>
      <c r="P3041" s="138"/>
      <c r="Q3041" s="140"/>
      <c r="R3041" s="140"/>
      <c r="S3041" s="140"/>
      <c r="T3041" s="137"/>
    </row>
    <row r="3042" spans="1:20" ht="16.899999999999999" customHeight="1" x14ac:dyDescent="0.25">
      <c r="A3042" s="128">
        <v>466</v>
      </c>
      <c r="B3042" s="128" t="s">
        <v>2747</v>
      </c>
      <c r="C3042" s="129" t="s">
        <v>2826</v>
      </c>
      <c r="D3042" s="130" t="s">
        <v>2803</v>
      </c>
      <c r="E3042" s="211">
        <v>150000</v>
      </c>
      <c r="F3042" s="128"/>
      <c r="G3042" s="138"/>
      <c r="H3042" s="130" t="s">
        <v>2803</v>
      </c>
      <c r="I3042" s="32">
        <v>150000</v>
      </c>
      <c r="J3042" s="139"/>
      <c r="K3042" s="139"/>
      <c r="L3042" s="140"/>
      <c r="M3042" s="140"/>
      <c r="N3042" s="139"/>
      <c r="O3042" s="138"/>
      <c r="P3042" s="138"/>
      <c r="Q3042" s="140"/>
      <c r="R3042" s="140"/>
      <c r="S3042" s="140"/>
      <c r="T3042" s="137"/>
    </row>
    <row r="3043" spans="1:20" ht="16.899999999999999" customHeight="1" x14ac:dyDescent="0.25">
      <c r="A3043" s="128">
        <v>467</v>
      </c>
      <c r="B3043" s="128" t="s">
        <v>2748</v>
      </c>
      <c r="C3043" s="129" t="s">
        <v>2827</v>
      </c>
      <c r="D3043" s="130" t="s">
        <v>2803</v>
      </c>
      <c r="E3043" s="211">
        <v>150000</v>
      </c>
      <c r="F3043" s="128"/>
      <c r="G3043" s="138"/>
      <c r="H3043" s="130" t="s">
        <v>2803</v>
      </c>
      <c r="I3043" s="32">
        <v>150000</v>
      </c>
      <c r="J3043" s="139"/>
      <c r="K3043" s="139"/>
      <c r="L3043" s="140"/>
      <c r="M3043" s="140"/>
      <c r="N3043" s="139"/>
      <c r="O3043" s="138"/>
      <c r="P3043" s="138"/>
      <c r="Q3043" s="140"/>
      <c r="R3043" s="140"/>
      <c r="S3043" s="140"/>
      <c r="T3043" s="137"/>
    </row>
    <row r="3044" spans="1:20" ht="16.899999999999999" customHeight="1" x14ac:dyDescent="0.25">
      <c r="A3044" s="128">
        <v>468</v>
      </c>
      <c r="B3044" s="128" t="s">
        <v>2749</v>
      </c>
      <c r="C3044" s="129" t="s">
        <v>2828</v>
      </c>
      <c r="D3044" s="130" t="s">
        <v>2803</v>
      </c>
      <c r="E3044" s="211">
        <v>150000</v>
      </c>
      <c r="F3044" s="128"/>
      <c r="G3044" s="138"/>
      <c r="H3044" s="130" t="s">
        <v>2803</v>
      </c>
      <c r="I3044" s="32">
        <v>150000</v>
      </c>
      <c r="J3044" s="139"/>
      <c r="K3044" s="139"/>
      <c r="L3044" s="140"/>
      <c r="M3044" s="140"/>
      <c r="N3044" s="139"/>
      <c r="O3044" s="138"/>
      <c r="P3044" s="138"/>
      <c r="Q3044" s="140"/>
      <c r="R3044" s="140"/>
      <c r="S3044" s="140"/>
      <c r="T3044" s="137"/>
    </row>
    <row r="3045" spans="1:20" ht="16.899999999999999" customHeight="1" x14ac:dyDescent="0.25">
      <c r="A3045" s="128">
        <v>469</v>
      </c>
      <c r="B3045" s="128" t="s">
        <v>2750</v>
      </c>
      <c r="C3045" s="129" t="s">
        <v>2829</v>
      </c>
      <c r="D3045" s="130" t="s">
        <v>2803</v>
      </c>
      <c r="E3045" s="211">
        <v>150000</v>
      </c>
      <c r="F3045" s="128"/>
      <c r="G3045" s="138"/>
      <c r="H3045" s="130" t="s">
        <v>2803</v>
      </c>
      <c r="I3045" s="32">
        <v>150000</v>
      </c>
      <c r="J3045" s="139"/>
      <c r="K3045" s="139"/>
      <c r="L3045" s="140"/>
      <c r="M3045" s="140"/>
      <c r="N3045" s="139"/>
      <c r="O3045" s="138"/>
      <c r="P3045" s="138"/>
      <c r="Q3045" s="140"/>
      <c r="R3045" s="140"/>
      <c r="S3045" s="140"/>
      <c r="T3045" s="137"/>
    </row>
    <row r="3046" spans="1:20" ht="16.899999999999999" customHeight="1" x14ac:dyDescent="0.25">
      <c r="A3046" s="128">
        <v>470</v>
      </c>
      <c r="B3046" s="128" t="s">
        <v>2751</v>
      </c>
      <c r="C3046" s="129" t="s">
        <v>2830</v>
      </c>
      <c r="D3046" s="130" t="s">
        <v>2803</v>
      </c>
      <c r="E3046" s="211">
        <v>150000</v>
      </c>
      <c r="F3046" s="128"/>
      <c r="G3046" s="138"/>
      <c r="H3046" s="130" t="s">
        <v>2803</v>
      </c>
      <c r="I3046" s="32">
        <v>150000</v>
      </c>
      <c r="J3046" s="139"/>
      <c r="K3046" s="139"/>
      <c r="L3046" s="140"/>
      <c r="M3046" s="140"/>
      <c r="N3046" s="139"/>
      <c r="O3046" s="138"/>
      <c r="P3046" s="138"/>
      <c r="Q3046" s="140"/>
      <c r="R3046" s="140"/>
      <c r="S3046" s="140"/>
      <c r="T3046" s="137"/>
    </row>
    <row r="3047" spans="1:20" ht="16.899999999999999" customHeight="1" x14ac:dyDescent="0.25">
      <c r="A3047" s="128">
        <v>471</v>
      </c>
      <c r="B3047" s="128" t="s">
        <v>2752</v>
      </c>
      <c r="C3047" s="129" t="s">
        <v>2831</v>
      </c>
      <c r="D3047" s="130" t="s">
        <v>2803</v>
      </c>
      <c r="E3047" s="211">
        <v>150000</v>
      </c>
      <c r="F3047" s="128"/>
      <c r="G3047" s="138"/>
      <c r="H3047" s="130" t="s">
        <v>2803</v>
      </c>
      <c r="I3047" s="32">
        <v>150000</v>
      </c>
      <c r="J3047" s="139"/>
      <c r="K3047" s="139"/>
      <c r="L3047" s="140"/>
      <c r="M3047" s="140"/>
      <c r="N3047" s="139"/>
      <c r="O3047" s="138"/>
      <c r="P3047" s="138"/>
      <c r="Q3047" s="140"/>
      <c r="R3047" s="140"/>
      <c r="S3047" s="140"/>
      <c r="T3047" s="137"/>
    </row>
    <row r="3048" spans="1:20" ht="16.899999999999999" customHeight="1" x14ac:dyDescent="0.25">
      <c r="A3048" s="128">
        <v>472</v>
      </c>
      <c r="B3048" s="128" t="s">
        <v>2753</v>
      </c>
      <c r="C3048" s="129" t="s">
        <v>2832</v>
      </c>
      <c r="D3048" s="130" t="s">
        <v>2803</v>
      </c>
      <c r="E3048" s="211">
        <v>150000</v>
      </c>
      <c r="F3048" s="128"/>
      <c r="G3048" s="138"/>
      <c r="H3048" s="130" t="s">
        <v>2803</v>
      </c>
      <c r="I3048" s="32">
        <v>150000</v>
      </c>
      <c r="J3048" s="139"/>
      <c r="K3048" s="139"/>
      <c r="L3048" s="140"/>
      <c r="M3048" s="140"/>
      <c r="N3048" s="139"/>
      <c r="O3048" s="138"/>
      <c r="P3048" s="138"/>
      <c r="Q3048" s="140"/>
      <c r="R3048" s="140"/>
      <c r="S3048" s="140"/>
      <c r="T3048" s="137"/>
    </row>
    <row r="3049" spans="1:20" ht="16.899999999999999" customHeight="1" x14ac:dyDescent="0.25">
      <c r="A3049" s="128">
        <v>473</v>
      </c>
      <c r="B3049" s="128" t="s">
        <v>2754</v>
      </c>
      <c r="C3049" s="129" t="s">
        <v>2833</v>
      </c>
      <c r="D3049" s="130" t="s">
        <v>2803</v>
      </c>
      <c r="E3049" s="211">
        <v>150000</v>
      </c>
      <c r="F3049" s="128"/>
      <c r="G3049" s="138"/>
      <c r="H3049" s="130" t="s">
        <v>2803</v>
      </c>
      <c r="I3049" s="32">
        <v>150000</v>
      </c>
      <c r="J3049" s="139"/>
      <c r="K3049" s="139"/>
      <c r="L3049" s="140"/>
      <c r="M3049" s="140"/>
      <c r="N3049" s="139"/>
      <c r="O3049" s="138"/>
      <c r="P3049" s="138"/>
      <c r="Q3049" s="140"/>
      <c r="R3049" s="140"/>
      <c r="S3049" s="140"/>
      <c r="T3049" s="137"/>
    </row>
    <row r="3050" spans="1:20" ht="16.899999999999999" customHeight="1" x14ac:dyDescent="0.25">
      <c r="A3050" s="128">
        <v>474</v>
      </c>
      <c r="B3050" s="128" t="s">
        <v>2755</v>
      </c>
      <c r="C3050" s="129" t="s">
        <v>2834</v>
      </c>
      <c r="D3050" s="130" t="s">
        <v>2803</v>
      </c>
      <c r="E3050" s="211">
        <v>150000</v>
      </c>
      <c r="F3050" s="128"/>
      <c r="G3050" s="138"/>
      <c r="H3050" s="130" t="s">
        <v>2803</v>
      </c>
      <c r="I3050" s="32">
        <v>150000</v>
      </c>
      <c r="J3050" s="139"/>
      <c r="K3050" s="139"/>
      <c r="L3050" s="140"/>
      <c r="M3050" s="140"/>
      <c r="N3050" s="139"/>
      <c r="O3050" s="138"/>
      <c r="P3050" s="138"/>
      <c r="Q3050" s="140"/>
      <c r="R3050" s="140"/>
      <c r="S3050" s="140"/>
      <c r="T3050" s="137"/>
    </row>
    <row r="3051" spans="1:20" ht="16.899999999999999" customHeight="1" x14ac:dyDescent="0.25">
      <c r="A3051" s="128">
        <v>475</v>
      </c>
      <c r="B3051" s="128" t="s">
        <v>2756</v>
      </c>
      <c r="C3051" s="129" t="s">
        <v>2835</v>
      </c>
      <c r="D3051" s="130" t="s">
        <v>2803</v>
      </c>
      <c r="E3051" s="211">
        <v>150000</v>
      </c>
      <c r="F3051" s="128"/>
      <c r="G3051" s="138"/>
      <c r="H3051" s="130" t="s">
        <v>2803</v>
      </c>
      <c r="I3051" s="32">
        <v>150000</v>
      </c>
      <c r="J3051" s="139"/>
      <c r="K3051" s="139"/>
      <c r="L3051" s="140"/>
      <c r="M3051" s="140"/>
      <c r="N3051" s="139"/>
      <c r="O3051" s="138"/>
      <c r="P3051" s="138"/>
      <c r="Q3051" s="140"/>
      <c r="R3051" s="140"/>
      <c r="S3051" s="140"/>
      <c r="T3051" s="137"/>
    </row>
    <row r="3052" spans="1:20" ht="16.899999999999999" customHeight="1" x14ac:dyDescent="0.25">
      <c r="A3052" s="128">
        <v>476</v>
      </c>
      <c r="B3052" s="128" t="s">
        <v>2757</v>
      </c>
      <c r="C3052" s="129" t="s">
        <v>2836</v>
      </c>
      <c r="D3052" s="130" t="s">
        <v>2803</v>
      </c>
      <c r="E3052" s="211">
        <v>150000</v>
      </c>
      <c r="F3052" s="128"/>
      <c r="G3052" s="138"/>
      <c r="H3052" s="130" t="s">
        <v>2803</v>
      </c>
      <c r="I3052" s="32">
        <v>150000</v>
      </c>
      <c r="J3052" s="139"/>
      <c r="K3052" s="139"/>
      <c r="L3052" s="140"/>
      <c r="M3052" s="140"/>
      <c r="N3052" s="139"/>
      <c r="O3052" s="138"/>
      <c r="P3052" s="138"/>
      <c r="Q3052" s="140"/>
      <c r="R3052" s="140"/>
      <c r="S3052" s="140"/>
      <c r="T3052" s="137"/>
    </row>
    <row r="3053" spans="1:20" ht="16.899999999999999" customHeight="1" x14ac:dyDescent="0.25">
      <c r="A3053" s="128">
        <v>477</v>
      </c>
      <c r="B3053" s="128" t="s">
        <v>2758</v>
      </c>
      <c r="C3053" s="129" t="s">
        <v>2837</v>
      </c>
      <c r="D3053" s="130" t="s">
        <v>2803</v>
      </c>
      <c r="E3053" s="211">
        <v>150000</v>
      </c>
      <c r="F3053" s="128"/>
      <c r="G3053" s="138"/>
      <c r="H3053" s="130" t="s">
        <v>2803</v>
      </c>
      <c r="I3053" s="32">
        <v>150000</v>
      </c>
      <c r="J3053" s="139"/>
      <c r="K3053" s="139"/>
      <c r="L3053" s="140"/>
      <c r="M3053" s="140"/>
      <c r="N3053" s="139"/>
      <c r="O3053" s="138"/>
      <c r="P3053" s="138"/>
      <c r="Q3053" s="140"/>
      <c r="R3053" s="140"/>
      <c r="S3053" s="140"/>
      <c r="T3053" s="137"/>
    </row>
    <row r="3054" spans="1:20" ht="16.899999999999999" customHeight="1" x14ac:dyDescent="0.25">
      <c r="A3054" s="128">
        <v>478</v>
      </c>
      <c r="B3054" s="128" t="s">
        <v>2759</v>
      </c>
      <c r="C3054" s="129" t="s">
        <v>2838</v>
      </c>
      <c r="D3054" s="130" t="s">
        <v>2803</v>
      </c>
      <c r="E3054" s="211">
        <v>150000</v>
      </c>
      <c r="F3054" s="128"/>
      <c r="G3054" s="138"/>
      <c r="H3054" s="130" t="s">
        <v>2803</v>
      </c>
      <c r="I3054" s="32">
        <v>150000</v>
      </c>
      <c r="J3054" s="139"/>
      <c r="K3054" s="139"/>
      <c r="L3054" s="140"/>
      <c r="M3054" s="140"/>
      <c r="N3054" s="139"/>
      <c r="O3054" s="138"/>
      <c r="P3054" s="138"/>
      <c r="Q3054" s="140"/>
      <c r="R3054" s="140"/>
      <c r="S3054" s="140"/>
      <c r="T3054" s="137"/>
    </row>
    <row r="3055" spans="1:20" ht="16.899999999999999" customHeight="1" x14ac:dyDescent="0.25">
      <c r="A3055" s="128">
        <v>479</v>
      </c>
      <c r="B3055" s="128" t="s">
        <v>2760</v>
      </c>
      <c r="C3055" s="129" t="s">
        <v>2839</v>
      </c>
      <c r="D3055" s="130" t="s">
        <v>2803</v>
      </c>
      <c r="E3055" s="211">
        <v>150000</v>
      </c>
      <c r="F3055" s="128"/>
      <c r="G3055" s="138"/>
      <c r="H3055" s="130" t="s">
        <v>2803</v>
      </c>
      <c r="I3055" s="32">
        <v>150000</v>
      </c>
      <c r="J3055" s="139"/>
      <c r="K3055" s="139"/>
      <c r="L3055" s="140"/>
      <c r="M3055" s="140"/>
      <c r="N3055" s="139"/>
      <c r="O3055" s="138"/>
      <c r="P3055" s="138"/>
      <c r="Q3055" s="140"/>
      <c r="R3055" s="140"/>
      <c r="S3055" s="140"/>
      <c r="T3055" s="137"/>
    </row>
    <row r="3056" spans="1:20" ht="16.899999999999999" customHeight="1" x14ac:dyDescent="0.25">
      <c r="A3056" s="128">
        <v>480</v>
      </c>
      <c r="B3056" s="128" t="s">
        <v>2761</v>
      </c>
      <c r="C3056" s="129" t="s">
        <v>2840</v>
      </c>
      <c r="D3056" s="130" t="s">
        <v>2803</v>
      </c>
      <c r="E3056" s="211">
        <v>150000</v>
      </c>
      <c r="F3056" s="128"/>
      <c r="G3056" s="138"/>
      <c r="H3056" s="130" t="s">
        <v>2803</v>
      </c>
      <c r="I3056" s="32">
        <v>150000</v>
      </c>
      <c r="J3056" s="139"/>
      <c r="K3056" s="139"/>
      <c r="L3056" s="140"/>
      <c r="M3056" s="140"/>
      <c r="N3056" s="139"/>
      <c r="O3056" s="138"/>
      <c r="P3056" s="138"/>
      <c r="Q3056" s="140"/>
      <c r="R3056" s="140"/>
      <c r="S3056" s="140"/>
      <c r="T3056" s="137"/>
    </row>
    <row r="3057" spans="1:20" ht="16.899999999999999" customHeight="1" x14ac:dyDescent="0.25">
      <c r="A3057" s="128">
        <v>481</v>
      </c>
      <c r="B3057" s="128" t="s">
        <v>2762</v>
      </c>
      <c r="C3057" s="129" t="s">
        <v>2841</v>
      </c>
      <c r="D3057" s="130" t="s">
        <v>2803</v>
      </c>
      <c r="E3057" s="211">
        <v>150000</v>
      </c>
      <c r="F3057" s="128"/>
      <c r="G3057" s="138"/>
      <c r="H3057" s="130" t="s">
        <v>2803</v>
      </c>
      <c r="I3057" s="32">
        <v>150000</v>
      </c>
      <c r="J3057" s="139"/>
      <c r="K3057" s="139"/>
      <c r="L3057" s="140"/>
      <c r="M3057" s="140"/>
      <c r="N3057" s="139"/>
      <c r="O3057" s="138"/>
      <c r="P3057" s="138"/>
      <c r="Q3057" s="140"/>
      <c r="R3057" s="140"/>
      <c r="S3057" s="140"/>
      <c r="T3057" s="137"/>
    </row>
    <row r="3058" spans="1:20" ht="16.899999999999999" customHeight="1" x14ac:dyDescent="0.25">
      <c r="A3058" s="128">
        <v>482</v>
      </c>
      <c r="B3058" s="128" t="s">
        <v>2763</v>
      </c>
      <c r="C3058" s="129" t="s">
        <v>2842</v>
      </c>
      <c r="D3058" s="130" t="s">
        <v>2803</v>
      </c>
      <c r="E3058" s="211">
        <v>150000</v>
      </c>
      <c r="F3058" s="128"/>
      <c r="G3058" s="138"/>
      <c r="H3058" s="130" t="s">
        <v>2803</v>
      </c>
      <c r="I3058" s="32">
        <v>150000</v>
      </c>
      <c r="J3058" s="139"/>
      <c r="K3058" s="139"/>
      <c r="L3058" s="140"/>
      <c r="M3058" s="140"/>
      <c r="N3058" s="139"/>
      <c r="O3058" s="138"/>
      <c r="P3058" s="138"/>
      <c r="Q3058" s="140"/>
      <c r="R3058" s="140"/>
      <c r="S3058" s="140"/>
      <c r="T3058" s="137"/>
    </row>
    <row r="3059" spans="1:20" ht="16.899999999999999" customHeight="1" x14ac:dyDescent="0.25">
      <c r="A3059" s="128">
        <v>483</v>
      </c>
      <c r="B3059" s="128" t="s">
        <v>2764</v>
      </c>
      <c r="C3059" s="129" t="s">
        <v>2843</v>
      </c>
      <c r="D3059" s="130" t="s">
        <v>2803</v>
      </c>
      <c r="E3059" s="211">
        <v>150000</v>
      </c>
      <c r="F3059" s="128"/>
      <c r="G3059" s="138"/>
      <c r="H3059" s="130" t="s">
        <v>2803</v>
      </c>
      <c r="I3059" s="32">
        <v>150000</v>
      </c>
      <c r="J3059" s="139"/>
      <c r="K3059" s="139"/>
      <c r="L3059" s="140"/>
      <c r="M3059" s="140"/>
      <c r="N3059" s="139"/>
      <c r="O3059" s="138"/>
      <c r="P3059" s="138"/>
      <c r="Q3059" s="140"/>
      <c r="R3059" s="140"/>
      <c r="S3059" s="140"/>
      <c r="T3059" s="137"/>
    </row>
    <row r="3060" spans="1:20" ht="16.899999999999999" customHeight="1" x14ac:dyDescent="0.25">
      <c r="A3060" s="128">
        <v>484</v>
      </c>
      <c r="B3060" s="128" t="s">
        <v>2765</v>
      </c>
      <c r="C3060" s="129" t="s">
        <v>2844</v>
      </c>
      <c r="D3060" s="130" t="s">
        <v>2803</v>
      </c>
      <c r="E3060" s="211">
        <v>150000</v>
      </c>
      <c r="F3060" s="128"/>
      <c r="G3060" s="138"/>
      <c r="H3060" s="130" t="s">
        <v>2803</v>
      </c>
      <c r="I3060" s="32">
        <v>150000</v>
      </c>
      <c r="J3060" s="139"/>
      <c r="K3060" s="139"/>
      <c r="L3060" s="140"/>
      <c r="M3060" s="140"/>
      <c r="N3060" s="139"/>
      <c r="O3060" s="138"/>
      <c r="P3060" s="138"/>
      <c r="Q3060" s="140"/>
      <c r="R3060" s="140"/>
      <c r="S3060" s="140"/>
      <c r="T3060" s="137"/>
    </row>
    <row r="3061" spans="1:20" ht="16.899999999999999" customHeight="1" x14ac:dyDescent="0.25">
      <c r="A3061" s="128">
        <v>485</v>
      </c>
      <c r="B3061" s="128" t="s">
        <v>2766</v>
      </c>
      <c r="C3061" s="129" t="s">
        <v>2845</v>
      </c>
      <c r="D3061" s="130" t="s">
        <v>2803</v>
      </c>
      <c r="E3061" s="211">
        <v>150000</v>
      </c>
      <c r="F3061" s="128"/>
      <c r="G3061" s="138"/>
      <c r="H3061" s="130" t="s">
        <v>2803</v>
      </c>
      <c r="I3061" s="32">
        <v>150000</v>
      </c>
      <c r="J3061" s="139"/>
      <c r="K3061" s="139"/>
      <c r="L3061" s="140"/>
      <c r="M3061" s="140"/>
      <c r="N3061" s="139"/>
      <c r="O3061" s="138"/>
      <c r="P3061" s="138"/>
      <c r="Q3061" s="140"/>
      <c r="R3061" s="140"/>
      <c r="S3061" s="140"/>
      <c r="T3061" s="137"/>
    </row>
    <row r="3062" spans="1:20" ht="16.899999999999999" customHeight="1" x14ac:dyDescent="0.25">
      <c r="A3062" s="128">
        <v>486</v>
      </c>
      <c r="B3062" s="128" t="s">
        <v>2767</v>
      </c>
      <c r="C3062" s="129" t="s">
        <v>2846</v>
      </c>
      <c r="D3062" s="130" t="s">
        <v>2803</v>
      </c>
      <c r="E3062" s="211">
        <v>150000</v>
      </c>
      <c r="F3062" s="128"/>
      <c r="G3062" s="138"/>
      <c r="H3062" s="130" t="s">
        <v>2803</v>
      </c>
      <c r="I3062" s="32">
        <v>150000</v>
      </c>
      <c r="J3062" s="139"/>
      <c r="K3062" s="139"/>
      <c r="L3062" s="140"/>
      <c r="M3062" s="140"/>
      <c r="N3062" s="139"/>
      <c r="O3062" s="138"/>
      <c r="P3062" s="138"/>
      <c r="Q3062" s="140"/>
      <c r="R3062" s="140"/>
      <c r="S3062" s="140"/>
      <c r="T3062" s="137"/>
    </row>
    <row r="3063" spans="1:20" ht="16.899999999999999" customHeight="1" x14ac:dyDescent="0.25">
      <c r="A3063" s="128">
        <v>487</v>
      </c>
      <c r="B3063" s="128" t="s">
        <v>2768</v>
      </c>
      <c r="C3063" s="129" t="s">
        <v>2847</v>
      </c>
      <c r="D3063" s="130" t="s">
        <v>2803</v>
      </c>
      <c r="E3063" s="211">
        <v>150000</v>
      </c>
      <c r="F3063" s="128"/>
      <c r="G3063" s="138"/>
      <c r="H3063" s="130" t="s">
        <v>2803</v>
      </c>
      <c r="I3063" s="32">
        <v>150000</v>
      </c>
      <c r="J3063" s="139"/>
      <c r="K3063" s="139"/>
      <c r="L3063" s="140"/>
      <c r="M3063" s="140"/>
      <c r="N3063" s="139"/>
      <c r="O3063" s="138"/>
      <c r="P3063" s="138"/>
      <c r="Q3063" s="140"/>
      <c r="R3063" s="140"/>
      <c r="S3063" s="140"/>
      <c r="T3063" s="137"/>
    </row>
    <row r="3064" spans="1:20" ht="16.899999999999999" customHeight="1" x14ac:dyDescent="0.25">
      <c r="A3064" s="128">
        <v>488</v>
      </c>
      <c r="B3064" s="128" t="s">
        <v>2769</v>
      </c>
      <c r="C3064" s="129" t="s">
        <v>2848</v>
      </c>
      <c r="D3064" s="130" t="s">
        <v>2803</v>
      </c>
      <c r="E3064" s="211">
        <v>150000</v>
      </c>
      <c r="F3064" s="128"/>
      <c r="G3064" s="138"/>
      <c r="H3064" s="130" t="s">
        <v>2803</v>
      </c>
      <c r="I3064" s="32">
        <v>150000</v>
      </c>
      <c r="J3064" s="139"/>
      <c r="K3064" s="139"/>
      <c r="L3064" s="140"/>
      <c r="M3064" s="140"/>
      <c r="N3064" s="139"/>
      <c r="O3064" s="138"/>
      <c r="P3064" s="138"/>
      <c r="Q3064" s="140"/>
      <c r="R3064" s="140"/>
      <c r="S3064" s="140"/>
      <c r="T3064" s="137"/>
    </row>
    <row r="3065" spans="1:20" ht="16.899999999999999" customHeight="1" x14ac:dyDescent="0.25">
      <c r="A3065" s="128">
        <v>489</v>
      </c>
      <c r="B3065" s="128" t="s">
        <v>2770</v>
      </c>
      <c r="C3065" s="129" t="s">
        <v>2849</v>
      </c>
      <c r="D3065" s="130" t="s">
        <v>2803</v>
      </c>
      <c r="E3065" s="211">
        <v>150000</v>
      </c>
      <c r="F3065" s="128"/>
      <c r="G3065" s="138"/>
      <c r="H3065" s="130" t="s">
        <v>2803</v>
      </c>
      <c r="I3065" s="32">
        <v>150000</v>
      </c>
      <c r="J3065" s="139"/>
      <c r="K3065" s="139"/>
      <c r="L3065" s="140"/>
      <c r="M3065" s="140"/>
      <c r="N3065" s="139"/>
      <c r="O3065" s="138"/>
      <c r="P3065" s="138"/>
      <c r="Q3065" s="140"/>
      <c r="R3065" s="140"/>
      <c r="S3065" s="140"/>
      <c r="T3065" s="137"/>
    </row>
    <row r="3066" spans="1:20" ht="16.899999999999999" customHeight="1" x14ac:dyDescent="0.25">
      <c r="A3066" s="128">
        <v>490</v>
      </c>
      <c r="B3066" s="128" t="s">
        <v>2771</v>
      </c>
      <c r="C3066" s="129" t="s">
        <v>2850</v>
      </c>
      <c r="D3066" s="130" t="s">
        <v>2803</v>
      </c>
      <c r="E3066" s="211">
        <v>150000</v>
      </c>
      <c r="F3066" s="128"/>
      <c r="G3066" s="138"/>
      <c r="H3066" s="130" t="s">
        <v>2803</v>
      </c>
      <c r="I3066" s="32">
        <v>150000</v>
      </c>
      <c r="J3066" s="139"/>
      <c r="K3066" s="139"/>
      <c r="L3066" s="140"/>
      <c r="M3066" s="140"/>
      <c r="N3066" s="139"/>
      <c r="O3066" s="138"/>
      <c r="P3066" s="138"/>
      <c r="Q3066" s="140"/>
      <c r="R3066" s="140"/>
      <c r="S3066" s="140"/>
      <c r="T3066" s="137"/>
    </row>
    <row r="3067" spans="1:20" ht="16.899999999999999" customHeight="1" x14ac:dyDescent="0.25">
      <c r="A3067" s="128">
        <v>491</v>
      </c>
      <c r="B3067" s="128" t="s">
        <v>2772</v>
      </c>
      <c r="C3067" s="129" t="s">
        <v>2851</v>
      </c>
      <c r="D3067" s="130" t="s">
        <v>2803</v>
      </c>
      <c r="E3067" s="211">
        <v>150000</v>
      </c>
      <c r="F3067" s="128"/>
      <c r="G3067" s="138"/>
      <c r="H3067" s="130" t="s">
        <v>2803</v>
      </c>
      <c r="I3067" s="32">
        <v>150000</v>
      </c>
      <c r="J3067" s="139"/>
      <c r="K3067" s="139"/>
      <c r="L3067" s="140"/>
      <c r="M3067" s="140"/>
      <c r="N3067" s="139"/>
      <c r="O3067" s="138"/>
      <c r="P3067" s="138"/>
      <c r="Q3067" s="140"/>
      <c r="R3067" s="140"/>
      <c r="S3067" s="140"/>
      <c r="T3067" s="137"/>
    </row>
    <row r="3068" spans="1:20" ht="16.899999999999999" customHeight="1" x14ac:dyDescent="0.25">
      <c r="A3068" s="128">
        <v>492</v>
      </c>
      <c r="B3068" s="128" t="s">
        <v>2773</v>
      </c>
      <c r="C3068" s="129" t="s">
        <v>2852</v>
      </c>
      <c r="D3068" s="130" t="s">
        <v>2803</v>
      </c>
      <c r="E3068" s="211">
        <v>150000</v>
      </c>
      <c r="F3068" s="128"/>
      <c r="G3068" s="138"/>
      <c r="H3068" s="130" t="s">
        <v>2803</v>
      </c>
      <c r="I3068" s="32">
        <v>150000</v>
      </c>
      <c r="J3068" s="139"/>
      <c r="K3068" s="139"/>
      <c r="L3068" s="140"/>
      <c r="M3068" s="140"/>
      <c r="N3068" s="139"/>
      <c r="O3068" s="138"/>
      <c r="P3068" s="138"/>
      <c r="Q3068" s="140"/>
      <c r="R3068" s="140"/>
      <c r="S3068" s="140"/>
      <c r="T3068" s="137"/>
    </row>
    <row r="3069" spans="1:20" ht="16.899999999999999" customHeight="1" x14ac:dyDescent="0.25">
      <c r="A3069" s="128">
        <v>493</v>
      </c>
      <c r="B3069" s="128" t="s">
        <v>2774</v>
      </c>
      <c r="C3069" s="129" t="s">
        <v>2853</v>
      </c>
      <c r="D3069" s="130" t="s">
        <v>2803</v>
      </c>
      <c r="E3069" s="211">
        <v>150000</v>
      </c>
      <c r="F3069" s="128"/>
      <c r="G3069" s="138"/>
      <c r="H3069" s="130" t="s">
        <v>2803</v>
      </c>
      <c r="I3069" s="32">
        <v>150000</v>
      </c>
      <c r="J3069" s="139"/>
      <c r="K3069" s="139"/>
      <c r="L3069" s="140"/>
      <c r="M3069" s="140"/>
      <c r="N3069" s="139"/>
      <c r="O3069" s="138"/>
      <c r="P3069" s="138"/>
      <c r="Q3069" s="140"/>
      <c r="R3069" s="140"/>
      <c r="S3069" s="140"/>
      <c r="T3069" s="137"/>
    </row>
    <row r="3070" spans="1:20" ht="16.899999999999999" customHeight="1" x14ac:dyDescent="0.25">
      <c r="A3070" s="128">
        <v>494</v>
      </c>
      <c r="B3070" s="128" t="s">
        <v>2775</v>
      </c>
      <c r="C3070" s="129" t="s">
        <v>2854</v>
      </c>
      <c r="D3070" s="130" t="s">
        <v>2576</v>
      </c>
      <c r="E3070" s="211">
        <v>430000</v>
      </c>
      <c r="F3070" s="128"/>
      <c r="G3070" s="138"/>
      <c r="H3070" s="130" t="s">
        <v>2576</v>
      </c>
      <c r="I3070" s="32">
        <v>430000</v>
      </c>
      <c r="J3070" s="139"/>
      <c r="K3070" s="139"/>
      <c r="L3070" s="140"/>
      <c r="M3070" s="140"/>
      <c r="N3070" s="139"/>
      <c r="O3070" s="138"/>
      <c r="P3070" s="138"/>
      <c r="Q3070" s="140"/>
      <c r="R3070" s="140"/>
      <c r="S3070" s="140"/>
      <c r="T3070" s="137"/>
    </row>
    <row r="3071" spans="1:20" ht="16.899999999999999" customHeight="1" x14ac:dyDescent="0.25">
      <c r="A3071" s="128">
        <v>495</v>
      </c>
      <c r="B3071" s="128" t="s">
        <v>2776</v>
      </c>
      <c r="C3071" s="129" t="s">
        <v>2855</v>
      </c>
      <c r="D3071" s="130" t="s">
        <v>2803</v>
      </c>
      <c r="E3071" s="211">
        <v>150000</v>
      </c>
      <c r="F3071" s="128"/>
      <c r="G3071" s="138"/>
      <c r="H3071" s="130" t="s">
        <v>2803</v>
      </c>
      <c r="I3071" s="32">
        <v>150000</v>
      </c>
      <c r="J3071" s="139"/>
      <c r="K3071" s="139"/>
      <c r="L3071" s="140"/>
      <c r="M3071" s="140"/>
      <c r="N3071" s="139"/>
      <c r="O3071" s="138"/>
      <c r="P3071" s="138"/>
      <c r="Q3071" s="140"/>
      <c r="R3071" s="140"/>
      <c r="S3071" s="140"/>
      <c r="T3071" s="137"/>
    </row>
    <row r="3072" spans="1:20" ht="16.899999999999999" customHeight="1" x14ac:dyDescent="0.25">
      <c r="A3072" s="128">
        <v>496</v>
      </c>
      <c r="B3072" s="128" t="s">
        <v>2777</v>
      </c>
      <c r="C3072" s="129" t="s">
        <v>2856</v>
      </c>
      <c r="D3072" s="130" t="s">
        <v>2803</v>
      </c>
      <c r="E3072" s="211">
        <v>150000</v>
      </c>
      <c r="F3072" s="128"/>
      <c r="G3072" s="138"/>
      <c r="H3072" s="130" t="s">
        <v>2803</v>
      </c>
      <c r="I3072" s="32">
        <v>150000</v>
      </c>
      <c r="J3072" s="139"/>
      <c r="K3072" s="139"/>
      <c r="L3072" s="140"/>
      <c r="M3072" s="140"/>
      <c r="N3072" s="139"/>
      <c r="O3072" s="138"/>
      <c r="P3072" s="138"/>
      <c r="Q3072" s="140"/>
      <c r="R3072" s="140"/>
      <c r="S3072" s="140"/>
      <c r="T3072" s="137"/>
    </row>
    <row r="3073" spans="1:20" ht="16.899999999999999" customHeight="1" x14ac:dyDescent="0.25">
      <c r="A3073" s="128">
        <v>497</v>
      </c>
      <c r="B3073" s="128" t="s">
        <v>2778</v>
      </c>
      <c r="C3073" s="129" t="s">
        <v>2857</v>
      </c>
      <c r="D3073" s="130" t="s">
        <v>2803</v>
      </c>
      <c r="E3073" s="211">
        <v>150000</v>
      </c>
      <c r="F3073" s="128"/>
      <c r="G3073" s="138"/>
      <c r="H3073" s="130" t="s">
        <v>2803</v>
      </c>
      <c r="I3073" s="32">
        <v>150000</v>
      </c>
      <c r="J3073" s="139"/>
      <c r="K3073" s="139"/>
      <c r="L3073" s="140"/>
      <c r="M3073" s="140"/>
      <c r="N3073" s="139"/>
      <c r="O3073" s="138"/>
      <c r="P3073" s="138"/>
      <c r="Q3073" s="140"/>
      <c r="R3073" s="140"/>
      <c r="S3073" s="140"/>
      <c r="T3073" s="137"/>
    </row>
    <row r="3074" spans="1:20" ht="16.899999999999999" customHeight="1" x14ac:dyDescent="0.25">
      <c r="A3074" s="128">
        <v>498</v>
      </c>
      <c r="B3074" s="128" t="s">
        <v>2876</v>
      </c>
      <c r="C3074" s="129" t="s">
        <v>2858</v>
      </c>
      <c r="D3074" s="130" t="s">
        <v>2803</v>
      </c>
      <c r="E3074" s="211">
        <v>150000</v>
      </c>
      <c r="F3074" s="128"/>
      <c r="G3074" s="138"/>
      <c r="H3074" s="130" t="s">
        <v>2803</v>
      </c>
      <c r="I3074" s="32">
        <v>150000</v>
      </c>
      <c r="J3074" s="139"/>
      <c r="K3074" s="139"/>
      <c r="L3074" s="140"/>
      <c r="M3074" s="140"/>
      <c r="N3074" s="139"/>
      <c r="O3074" s="138"/>
      <c r="P3074" s="138"/>
      <c r="Q3074" s="140"/>
      <c r="R3074" s="140"/>
      <c r="S3074" s="140"/>
      <c r="T3074" s="137"/>
    </row>
    <row r="3075" spans="1:20" ht="16.899999999999999" customHeight="1" x14ac:dyDescent="0.25">
      <c r="A3075" s="128">
        <v>499</v>
      </c>
      <c r="B3075" s="128" t="s">
        <v>2877</v>
      </c>
      <c r="C3075" s="129" t="s">
        <v>2859</v>
      </c>
      <c r="D3075" s="130" t="s">
        <v>2803</v>
      </c>
      <c r="E3075" s="211">
        <v>150000</v>
      </c>
      <c r="F3075" s="128"/>
      <c r="G3075" s="138"/>
      <c r="H3075" s="130" t="s">
        <v>2803</v>
      </c>
      <c r="I3075" s="32">
        <v>150000</v>
      </c>
      <c r="J3075" s="139"/>
      <c r="K3075" s="139"/>
      <c r="L3075" s="140"/>
      <c r="M3075" s="140"/>
      <c r="N3075" s="139"/>
      <c r="O3075" s="138"/>
      <c r="P3075" s="138"/>
      <c r="Q3075" s="140"/>
      <c r="R3075" s="140"/>
      <c r="S3075" s="140"/>
      <c r="T3075" s="137"/>
    </row>
    <row r="3076" spans="1:20" ht="16.899999999999999" customHeight="1" x14ac:dyDescent="0.25">
      <c r="A3076" s="128">
        <v>500</v>
      </c>
      <c r="B3076" s="128" t="s">
        <v>2878</v>
      </c>
      <c r="C3076" s="129" t="s">
        <v>2860</v>
      </c>
      <c r="D3076" s="130" t="s">
        <v>2803</v>
      </c>
      <c r="E3076" s="211">
        <v>150000</v>
      </c>
      <c r="F3076" s="128"/>
      <c r="G3076" s="138"/>
      <c r="H3076" s="130" t="s">
        <v>2803</v>
      </c>
      <c r="I3076" s="32">
        <v>150000</v>
      </c>
      <c r="J3076" s="139"/>
      <c r="K3076" s="139"/>
      <c r="L3076" s="140"/>
      <c r="M3076" s="140"/>
      <c r="N3076" s="139"/>
      <c r="O3076" s="138"/>
      <c r="P3076" s="138"/>
      <c r="Q3076" s="140"/>
      <c r="R3076" s="140"/>
      <c r="S3076" s="140"/>
      <c r="T3076" s="137"/>
    </row>
    <row r="3077" spans="1:20" ht="16.899999999999999" customHeight="1" x14ac:dyDescent="0.25">
      <c r="A3077" s="128">
        <v>501</v>
      </c>
      <c r="B3077" s="128" t="s">
        <v>2879</v>
      </c>
      <c r="C3077" s="129" t="s">
        <v>2861</v>
      </c>
      <c r="D3077" s="130" t="s">
        <v>2783</v>
      </c>
      <c r="E3077" s="211">
        <v>150000</v>
      </c>
      <c r="F3077" s="128"/>
      <c r="G3077" s="32">
        <v>150000</v>
      </c>
      <c r="H3077" s="138"/>
      <c r="I3077" s="145">
        <f>SUM(I3019:I3076)</f>
        <v>10320000</v>
      </c>
      <c r="J3077" s="139"/>
      <c r="K3077" s="139"/>
      <c r="L3077" s="140"/>
      <c r="M3077" s="140"/>
      <c r="N3077" s="139"/>
      <c r="O3077" s="138"/>
      <c r="P3077" s="138"/>
      <c r="Q3077" s="140"/>
      <c r="R3077" s="140"/>
      <c r="S3077" s="140"/>
      <c r="T3077" s="137"/>
    </row>
    <row r="3078" spans="1:20" ht="16.899999999999999" customHeight="1" x14ac:dyDescent="0.25">
      <c r="A3078" s="128">
        <v>502</v>
      </c>
      <c r="B3078" s="128" t="s">
        <v>2880</v>
      </c>
      <c r="C3078" s="129" t="s">
        <v>2862</v>
      </c>
      <c r="D3078" s="130" t="s">
        <v>1848</v>
      </c>
      <c r="E3078" s="211">
        <v>150000</v>
      </c>
      <c r="F3078" s="128"/>
      <c r="G3078" s="32">
        <v>150000</v>
      </c>
      <c r="H3078" s="138"/>
      <c r="I3078" s="138"/>
      <c r="J3078" s="139"/>
      <c r="K3078" s="139"/>
      <c r="L3078" s="140"/>
      <c r="M3078" s="140"/>
      <c r="N3078" s="139"/>
      <c r="O3078" s="138"/>
      <c r="P3078" s="138"/>
      <c r="Q3078" s="140"/>
      <c r="R3078" s="140"/>
      <c r="S3078" s="140"/>
      <c r="T3078" s="137"/>
    </row>
    <row r="3079" spans="1:20" ht="16.899999999999999" customHeight="1" x14ac:dyDescent="0.25">
      <c r="A3079" s="128">
        <v>503</v>
      </c>
      <c r="B3079" s="128" t="s">
        <v>2881</v>
      </c>
      <c r="C3079" s="129" t="s">
        <v>2863</v>
      </c>
      <c r="D3079" s="130" t="s">
        <v>1848</v>
      </c>
      <c r="E3079" s="211">
        <v>150000</v>
      </c>
      <c r="F3079" s="128"/>
      <c r="G3079" s="32">
        <v>150000</v>
      </c>
      <c r="H3079" s="138"/>
      <c r="I3079" s="138"/>
      <c r="J3079" s="139"/>
      <c r="K3079" s="139"/>
      <c r="L3079" s="140"/>
      <c r="M3079" s="140"/>
      <c r="N3079" s="139"/>
      <c r="O3079" s="138"/>
      <c r="P3079" s="138"/>
      <c r="Q3079" s="140"/>
      <c r="R3079" s="140"/>
      <c r="S3079" s="140"/>
      <c r="T3079" s="137"/>
    </row>
    <row r="3080" spans="1:20" ht="16.899999999999999" customHeight="1" x14ac:dyDescent="0.25">
      <c r="A3080" s="128">
        <v>504</v>
      </c>
      <c r="B3080" s="128" t="s">
        <v>2882</v>
      </c>
      <c r="C3080" s="129" t="s">
        <v>2864</v>
      </c>
      <c r="D3080" s="130" t="s">
        <v>1848</v>
      </c>
      <c r="E3080" s="211">
        <v>150000</v>
      </c>
      <c r="F3080" s="128"/>
      <c r="G3080" s="32">
        <v>150000</v>
      </c>
      <c r="H3080" s="138"/>
      <c r="I3080" s="138"/>
      <c r="J3080" s="139"/>
      <c r="K3080" s="139"/>
      <c r="L3080" s="140"/>
      <c r="M3080" s="140"/>
      <c r="N3080" s="139"/>
      <c r="O3080" s="138"/>
      <c r="P3080" s="138"/>
      <c r="Q3080" s="140"/>
      <c r="R3080" s="140"/>
      <c r="S3080" s="140"/>
      <c r="T3080" s="137"/>
    </row>
    <row r="3081" spans="1:20" ht="16.899999999999999" customHeight="1" x14ac:dyDescent="0.25">
      <c r="A3081" s="128">
        <v>505</v>
      </c>
      <c r="B3081" s="128" t="s">
        <v>2883</v>
      </c>
      <c r="C3081" s="129" t="s">
        <v>2865</v>
      </c>
      <c r="D3081" s="130" t="s">
        <v>2895</v>
      </c>
      <c r="E3081" s="211">
        <v>600000</v>
      </c>
      <c r="F3081" s="128" t="s">
        <v>2894</v>
      </c>
      <c r="G3081" s="32">
        <v>600000</v>
      </c>
      <c r="H3081" s="138"/>
      <c r="I3081" s="138"/>
      <c r="J3081" s="139"/>
      <c r="K3081" s="139"/>
      <c r="L3081" s="140"/>
      <c r="M3081" s="140"/>
      <c r="N3081" s="139"/>
      <c r="O3081" s="138"/>
      <c r="P3081" s="138"/>
      <c r="Q3081" s="140"/>
      <c r="R3081" s="140"/>
      <c r="S3081" s="140"/>
      <c r="T3081" s="137"/>
    </row>
    <row r="3082" spans="1:20" ht="16.899999999999999" customHeight="1" x14ac:dyDescent="0.25">
      <c r="A3082" s="128">
        <v>506</v>
      </c>
      <c r="B3082" s="128" t="s">
        <v>2884</v>
      </c>
      <c r="C3082" s="129" t="s">
        <v>2866</v>
      </c>
      <c r="D3082" s="130" t="s">
        <v>2895</v>
      </c>
      <c r="E3082" s="211">
        <v>600000</v>
      </c>
      <c r="F3082" s="128" t="s">
        <v>2894</v>
      </c>
      <c r="G3082" s="32">
        <v>600000</v>
      </c>
      <c r="H3082" s="138"/>
      <c r="I3082" s="138"/>
      <c r="J3082" s="139"/>
      <c r="K3082" s="139"/>
      <c r="L3082" s="140"/>
      <c r="M3082" s="140"/>
      <c r="N3082" s="139"/>
      <c r="O3082" s="138"/>
      <c r="P3082" s="138"/>
      <c r="Q3082" s="140"/>
      <c r="R3082" s="140"/>
      <c r="S3082" s="140"/>
      <c r="T3082" s="137"/>
    </row>
    <row r="3083" spans="1:20" ht="16.899999999999999" customHeight="1" x14ac:dyDescent="0.25">
      <c r="A3083" s="128">
        <v>507</v>
      </c>
      <c r="B3083" s="128" t="s">
        <v>2885</v>
      </c>
      <c r="C3083" s="129" t="s">
        <v>2867</v>
      </c>
      <c r="D3083" s="130" t="s">
        <v>1848</v>
      </c>
      <c r="E3083" s="211">
        <v>150000</v>
      </c>
      <c r="F3083" s="128"/>
      <c r="G3083" s="32">
        <v>150000</v>
      </c>
      <c r="H3083" s="138"/>
      <c r="I3083" s="138"/>
      <c r="J3083" s="139"/>
      <c r="K3083" s="139"/>
      <c r="L3083" s="140"/>
      <c r="M3083" s="140"/>
      <c r="N3083" s="139"/>
      <c r="O3083" s="138"/>
      <c r="P3083" s="138"/>
      <c r="Q3083" s="140"/>
      <c r="R3083" s="140"/>
      <c r="S3083" s="140"/>
      <c r="T3083" s="137"/>
    </row>
    <row r="3084" spans="1:20" ht="16.899999999999999" customHeight="1" x14ac:dyDescent="0.25">
      <c r="A3084" s="128">
        <v>508</v>
      </c>
      <c r="B3084" s="128" t="s">
        <v>2886</v>
      </c>
      <c r="C3084" s="129" t="s">
        <v>2868</v>
      </c>
      <c r="D3084" s="130" t="s">
        <v>1848</v>
      </c>
      <c r="E3084" s="211">
        <v>150000</v>
      </c>
      <c r="F3084" s="128"/>
      <c r="G3084" s="32">
        <v>150000</v>
      </c>
      <c r="H3084" s="138"/>
      <c r="I3084" s="138"/>
      <c r="J3084" s="139"/>
      <c r="K3084" s="139"/>
      <c r="L3084" s="140"/>
      <c r="M3084" s="140"/>
      <c r="N3084" s="139"/>
      <c r="O3084" s="138"/>
      <c r="P3084" s="138"/>
      <c r="Q3084" s="140"/>
      <c r="R3084" s="140"/>
      <c r="S3084" s="140"/>
      <c r="T3084" s="137"/>
    </row>
    <row r="3085" spans="1:20" ht="16.899999999999999" customHeight="1" x14ac:dyDescent="0.25">
      <c r="A3085" s="128">
        <v>509</v>
      </c>
      <c r="B3085" s="128" t="s">
        <v>2887</v>
      </c>
      <c r="C3085" s="129" t="s">
        <v>2869</v>
      </c>
      <c r="D3085" s="130" t="s">
        <v>1848</v>
      </c>
      <c r="E3085" s="211">
        <v>150000</v>
      </c>
      <c r="F3085" s="128"/>
      <c r="G3085" s="32">
        <v>150000</v>
      </c>
      <c r="H3085" s="138"/>
      <c r="I3085" s="138"/>
      <c r="J3085" s="139"/>
      <c r="K3085" s="139"/>
      <c r="L3085" s="140"/>
      <c r="M3085" s="140"/>
      <c r="N3085" s="139"/>
      <c r="O3085" s="138"/>
      <c r="P3085" s="138"/>
      <c r="Q3085" s="140"/>
      <c r="R3085" s="140"/>
      <c r="S3085" s="140"/>
      <c r="T3085" s="137"/>
    </row>
    <row r="3086" spans="1:20" ht="16.899999999999999" customHeight="1" x14ac:dyDescent="0.25">
      <c r="A3086" s="128">
        <v>510</v>
      </c>
      <c r="B3086" s="128" t="s">
        <v>2888</v>
      </c>
      <c r="C3086" s="129" t="s">
        <v>2870</v>
      </c>
      <c r="D3086" s="130" t="s">
        <v>1848</v>
      </c>
      <c r="E3086" s="211">
        <v>150000</v>
      </c>
      <c r="F3086" s="128"/>
      <c r="G3086" s="32">
        <v>150000</v>
      </c>
      <c r="H3086" s="138"/>
      <c r="I3086" s="138"/>
      <c r="J3086" s="139"/>
      <c r="K3086" s="139"/>
      <c r="L3086" s="140"/>
      <c r="M3086" s="140"/>
      <c r="N3086" s="139"/>
      <c r="O3086" s="138"/>
      <c r="P3086" s="138"/>
      <c r="Q3086" s="140"/>
      <c r="R3086" s="140"/>
      <c r="S3086" s="140"/>
      <c r="T3086" s="137"/>
    </row>
    <row r="3087" spans="1:20" ht="16.899999999999999" customHeight="1" x14ac:dyDescent="0.25">
      <c r="A3087" s="128">
        <v>511</v>
      </c>
      <c r="B3087" s="128" t="s">
        <v>2889</v>
      </c>
      <c r="C3087" s="129" t="s">
        <v>2871</v>
      </c>
      <c r="D3087" s="130" t="s">
        <v>1848</v>
      </c>
      <c r="E3087" s="211">
        <v>150000</v>
      </c>
      <c r="F3087" s="128"/>
      <c r="G3087" s="32">
        <v>150000</v>
      </c>
      <c r="H3087" s="138"/>
      <c r="I3087" s="138"/>
      <c r="J3087" s="139"/>
      <c r="K3087" s="139"/>
      <c r="L3087" s="140"/>
      <c r="M3087" s="140"/>
      <c r="N3087" s="139"/>
      <c r="O3087" s="138"/>
      <c r="P3087" s="138"/>
      <c r="Q3087" s="140"/>
      <c r="R3087" s="140"/>
      <c r="S3087" s="140"/>
      <c r="T3087" s="137"/>
    </row>
    <row r="3088" spans="1:20" ht="16.899999999999999" customHeight="1" x14ac:dyDescent="0.25">
      <c r="A3088" s="128">
        <v>512</v>
      </c>
      <c r="B3088" s="128" t="s">
        <v>2890</v>
      </c>
      <c r="C3088" s="129" t="s">
        <v>2872</v>
      </c>
      <c r="D3088" s="130" t="s">
        <v>1848</v>
      </c>
      <c r="E3088" s="211">
        <v>150000</v>
      </c>
      <c r="F3088" s="128"/>
      <c r="G3088" s="32">
        <v>150000</v>
      </c>
      <c r="H3088" s="138"/>
      <c r="I3088" s="138"/>
      <c r="J3088" s="139"/>
      <c r="K3088" s="139"/>
      <c r="L3088" s="140"/>
      <c r="M3088" s="140"/>
      <c r="N3088" s="139"/>
      <c r="O3088" s="138"/>
      <c r="P3088" s="138"/>
      <c r="Q3088" s="140"/>
      <c r="R3088" s="140"/>
      <c r="S3088" s="140"/>
      <c r="T3088" s="137"/>
    </row>
    <row r="3089" spans="1:20" ht="16.899999999999999" customHeight="1" x14ac:dyDescent="0.25">
      <c r="A3089" s="128">
        <v>513</v>
      </c>
      <c r="B3089" s="128" t="s">
        <v>2891</v>
      </c>
      <c r="C3089" s="129" t="s">
        <v>2873</v>
      </c>
      <c r="D3089" s="130" t="s">
        <v>2794</v>
      </c>
      <c r="E3089" s="211">
        <v>400000</v>
      </c>
      <c r="F3089" s="128"/>
      <c r="G3089" s="32">
        <v>400000</v>
      </c>
      <c r="H3089" s="138"/>
      <c r="I3089" s="138"/>
      <c r="J3089" s="139"/>
      <c r="K3089" s="139"/>
      <c r="L3089" s="140"/>
      <c r="M3089" s="140"/>
      <c r="N3089" s="139"/>
      <c r="O3089" s="138"/>
      <c r="P3089" s="138"/>
      <c r="Q3089" s="140"/>
      <c r="R3089" s="140"/>
      <c r="S3089" s="140"/>
      <c r="T3089" s="137"/>
    </row>
    <row r="3090" spans="1:20" ht="16.899999999999999" customHeight="1" x14ac:dyDescent="0.25">
      <c r="A3090" s="128">
        <v>514</v>
      </c>
      <c r="B3090" s="128" t="s">
        <v>2892</v>
      </c>
      <c r="C3090" s="129" t="s">
        <v>2874</v>
      </c>
      <c r="D3090" s="130" t="s">
        <v>2565</v>
      </c>
      <c r="E3090" s="211">
        <v>430000</v>
      </c>
      <c r="F3090" s="128"/>
      <c r="G3090" s="32">
        <v>430000</v>
      </c>
      <c r="H3090" s="138"/>
      <c r="I3090" s="138"/>
      <c r="J3090" s="139"/>
      <c r="K3090" s="139"/>
      <c r="L3090" s="140"/>
      <c r="M3090" s="140"/>
      <c r="N3090" s="139"/>
      <c r="O3090" s="138"/>
      <c r="P3090" s="138"/>
      <c r="Q3090" s="140"/>
      <c r="R3090" s="140"/>
      <c r="S3090" s="140"/>
      <c r="T3090" s="137"/>
    </row>
    <row r="3091" spans="1:20" ht="16.899999999999999" customHeight="1" x14ac:dyDescent="0.25">
      <c r="A3091" s="128">
        <v>515</v>
      </c>
      <c r="B3091" s="128" t="s">
        <v>2893</v>
      </c>
      <c r="C3091" s="129" t="s">
        <v>2875</v>
      </c>
      <c r="D3091" s="130" t="s">
        <v>2895</v>
      </c>
      <c r="E3091" s="211">
        <v>300000</v>
      </c>
      <c r="F3091" s="141" t="s">
        <v>2896</v>
      </c>
      <c r="G3091" s="32">
        <v>300000</v>
      </c>
      <c r="H3091" s="138"/>
      <c r="I3091" s="138"/>
      <c r="J3091" s="139"/>
      <c r="K3091" s="139"/>
      <c r="L3091" s="140"/>
      <c r="M3091" s="140"/>
      <c r="N3091" s="139"/>
      <c r="O3091" s="138"/>
      <c r="P3091" s="138"/>
      <c r="Q3091" s="140"/>
      <c r="R3091" s="140"/>
      <c r="S3091" s="140"/>
      <c r="T3091" s="137"/>
    </row>
    <row r="3092" spans="1:20" ht="15.75" x14ac:dyDescent="0.25">
      <c r="A3092" s="326" t="s">
        <v>330</v>
      </c>
      <c r="B3092" s="327"/>
      <c r="C3092" s="327"/>
      <c r="D3092" s="328"/>
      <c r="E3092" s="225">
        <f>SUM(E3001:E3091)</f>
        <v>19790000</v>
      </c>
      <c r="F3092" s="8"/>
      <c r="G3092" s="142">
        <f>SUM(G3001:G3091)</f>
        <v>9470000</v>
      </c>
      <c r="H3092" s="142">
        <f>SUM(E3077:E3091)</f>
        <v>3830000</v>
      </c>
      <c r="I3092" s="125"/>
      <c r="J3092" s="126"/>
      <c r="K3092" s="126"/>
      <c r="L3092" s="137"/>
      <c r="M3092" s="137"/>
      <c r="N3092" s="126"/>
      <c r="O3092" s="125"/>
      <c r="P3092" s="125"/>
      <c r="Q3092" s="137"/>
      <c r="R3092" s="137"/>
      <c r="S3092" s="137"/>
      <c r="T3092" s="137"/>
    </row>
    <row r="3093" spans="1:20" ht="15.6" customHeight="1" x14ac:dyDescent="0.25">
      <c r="A3093" s="329" t="s">
        <v>2901</v>
      </c>
      <c r="B3093" s="330"/>
      <c r="C3093" s="330"/>
      <c r="D3093" s="330"/>
      <c r="E3093" s="351"/>
      <c r="F3093" s="330"/>
      <c r="G3093" s="125"/>
      <c r="H3093" s="125"/>
      <c r="I3093" s="125"/>
      <c r="J3093" s="126"/>
      <c r="K3093" s="126"/>
      <c r="L3093" s="137"/>
      <c r="M3093" s="137"/>
      <c r="N3093" s="126"/>
      <c r="O3093" s="125"/>
      <c r="P3093" s="125"/>
      <c r="Q3093" s="137"/>
      <c r="R3093" s="137"/>
      <c r="S3093" s="137"/>
      <c r="T3093" s="137"/>
    </row>
    <row r="3094" spans="1:20" ht="15.75" x14ac:dyDescent="0.25">
      <c r="A3094" s="131"/>
      <c r="B3094" s="131"/>
      <c r="C3094" s="131"/>
      <c r="D3094" s="131"/>
      <c r="E3094" s="222"/>
      <c r="F3094" s="131"/>
      <c r="G3094" s="125"/>
      <c r="H3094" s="125"/>
      <c r="I3094" s="125"/>
      <c r="J3094" s="126"/>
      <c r="K3094" s="126"/>
      <c r="L3094" s="137"/>
      <c r="M3094" s="137"/>
      <c r="N3094" s="126"/>
      <c r="O3094" s="125"/>
      <c r="P3094" s="125"/>
      <c r="Q3094" s="137"/>
      <c r="R3094" s="137"/>
      <c r="S3094" s="137"/>
      <c r="T3094" s="137"/>
    </row>
    <row r="3095" spans="1:20" ht="15.75" x14ac:dyDescent="0.25">
      <c r="A3095" s="353" t="s">
        <v>2705</v>
      </c>
      <c r="B3095" s="353"/>
      <c r="C3095" s="353"/>
      <c r="D3095" s="353"/>
      <c r="E3095" s="354"/>
      <c r="F3095" s="353"/>
      <c r="G3095" s="125"/>
      <c r="H3095" s="125"/>
      <c r="I3095" s="125"/>
      <c r="J3095" s="126"/>
      <c r="K3095" s="126"/>
      <c r="L3095" s="137"/>
      <c r="M3095" s="137"/>
      <c r="N3095" s="126"/>
      <c r="O3095" s="125"/>
      <c r="P3095" s="125"/>
      <c r="Q3095" s="137"/>
      <c r="R3095" s="137"/>
      <c r="S3095" s="137"/>
      <c r="T3095" s="137"/>
    </row>
    <row r="3096" spans="1:20" ht="15.75" x14ac:dyDescent="0.25">
      <c r="A3096" s="355" t="s">
        <v>9</v>
      </c>
      <c r="B3096" s="355"/>
      <c r="C3096" s="355"/>
      <c r="D3096" s="355" t="s">
        <v>10</v>
      </c>
      <c r="E3096" s="356"/>
      <c r="F3096" s="355"/>
      <c r="G3096" s="125"/>
      <c r="H3096" s="125"/>
      <c r="I3096" s="125"/>
      <c r="J3096" s="126"/>
      <c r="K3096" s="126"/>
      <c r="L3096" s="137"/>
      <c r="M3096" s="137"/>
      <c r="N3096" s="126"/>
      <c r="O3096" s="125"/>
      <c r="P3096" s="125"/>
      <c r="Q3096" s="137"/>
      <c r="R3096" s="137"/>
      <c r="S3096" s="137"/>
      <c r="T3096" s="137"/>
    </row>
    <row r="3097" spans="1:20" ht="15.75" x14ac:dyDescent="0.25">
      <c r="A3097" s="132"/>
      <c r="B3097" s="132"/>
      <c r="C3097" s="132"/>
      <c r="D3097" s="132"/>
      <c r="E3097" s="215"/>
      <c r="F3097" s="133"/>
      <c r="G3097" s="125"/>
      <c r="H3097" s="125"/>
      <c r="I3097" s="125"/>
      <c r="J3097" s="126"/>
      <c r="K3097" s="126"/>
      <c r="L3097" s="137"/>
      <c r="M3097" s="137"/>
      <c r="N3097" s="126"/>
      <c r="O3097" s="125"/>
      <c r="P3097" s="125"/>
      <c r="Q3097" s="137"/>
      <c r="R3097" s="137"/>
      <c r="S3097" s="137"/>
      <c r="T3097" s="137"/>
    </row>
    <row r="3098" spans="1:20" ht="15.75" x14ac:dyDescent="0.25">
      <c r="A3098" s="132"/>
      <c r="B3098" s="132"/>
      <c r="C3098" s="132"/>
      <c r="D3098" s="132"/>
      <c r="E3098" s="215"/>
      <c r="F3098" s="133"/>
      <c r="G3098" s="125"/>
      <c r="H3098" s="125"/>
      <c r="I3098" s="125"/>
      <c r="J3098" s="126"/>
      <c r="K3098" s="126"/>
      <c r="L3098" s="137"/>
      <c r="M3098" s="137"/>
      <c r="N3098" s="126"/>
      <c r="O3098" s="125"/>
      <c r="P3098" s="125"/>
      <c r="Q3098" s="137"/>
      <c r="R3098" s="137"/>
      <c r="S3098" s="137"/>
      <c r="T3098" s="137"/>
    </row>
    <row r="3099" spans="1:20" ht="15.75" x14ac:dyDescent="0.25">
      <c r="A3099" s="132"/>
      <c r="B3099" s="132"/>
      <c r="C3099" s="132"/>
      <c r="D3099" s="132"/>
      <c r="E3099" s="215"/>
      <c r="F3099" s="133"/>
      <c r="G3099" s="125"/>
      <c r="H3099" s="125"/>
      <c r="I3099" s="125"/>
      <c r="J3099" s="126"/>
      <c r="K3099" s="126"/>
      <c r="L3099" s="137"/>
      <c r="M3099" s="137"/>
      <c r="N3099" s="126"/>
      <c r="O3099" s="125"/>
      <c r="P3099" s="125"/>
      <c r="Q3099" s="137"/>
      <c r="R3099" s="137"/>
      <c r="S3099" s="137"/>
      <c r="T3099" s="137"/>
    </row>
    <row r="3100" spans="1:20" ht="15.75" x14ac:dyDescent="0.25">
      <c r="A3100" s="132"/>
      <c r="B3100" s="132"/>
      <c r="C3100" s="132"/>
      <c r="D3100" s="132"/>
      <c r="E3100" s="215"/>
      <c r="F3100" s="133"/>
      <c r="G3100" s="125"/>
      <c r="H3100" s="125"/>
      <c r="I3100" s="125"/>
      <c r="J3100" s="126"/>
      <c r="K3100" s="126"/>
      <c r="L3100" s="137"/>
      <c r="M3100" s="137"/>
      <c r="N3100" s="126"/>
      <c r="O3100" s="125"/>
      <c r="P3100" s="125"/>
      <c r="Q3100" s="137"/>
      <c r="R3100" s="137"/>
      <c r="S3100" s="137"/>
      <c r="T3100" s="137"/>
    </row>
    <row r="3101" spans="1:20" ht="15.75" x14ac:dyDescent="0.25">
      <c r="A3101" s="355" t="s">
        <v>11</v>
      </c>
      <c r="B3101" s="355"/>
      <c r="C3101" s="355"/>
      <c r="D3101" s="355" t="s">
        <v>12</v>
      </c>
      <c r="E3101" s="356"/>
      <c r="F3101" s="355"/>
      <c r="G3101" s="125"/>
      <c r="H3101" s="125"/>
      <c r="I3101" s="125"/>
      <c r="J3101" s="126"/>
      <c r="K3101" s="126"/>
      <c r="L3101" s="137"/>
      <c r="M3101" s="137"/>
      <c r="N3101" s="126"/>
      <c r="O3101" s="125"/>
      <c r="P3101" s="125"/>
      <c r="Q3101" s="137"/>
      <c r="R3101" s="137"/>
      <c r="S3101" s="137"/>
      <c r="T3101" s="137"/>
    </row>
    <row r="3102" spans="1:20" ht="15.75" x14ac:dyDescent="0.25">
      <c r="A3102" s="134"/>
      <c r="B3102" s="134"/>
      <c r="C3102" s="134"/>
      <c r="D3102" s="134"/>
      <c r="E3102" s="223"/>
      <c r="F3102" s="134"/>
      <c r="G3102" s="125"/>
      <c r="H3102" s="125"/>
      <c r="I3102" s="125"/>
      <c r="J3102" s="126"/>
      <c r="K3102" s="126"/>
      <c r="L3102" s="137"/>
      <c r="M3102" s="137"/>
      <c r="N3102" s="126"/>
      <c r="O3102" s="125"/>
      <c r="P3102" s="125"/>
      <c r="Q3102" s="137"/>
      <c r="R3102" s="137"/>
      <c r="S3102" s="137"/>
      <c r="T3102" s="137"/>
    </row>
    <row r="3103" spans="1:20" ht="15.75" x14ac:dyDescent="0.25">
      <c r="A3103" s="134"/>
      <c r="B3103" s="134"/>
      <c r="C3103" s="134"/>
      <c r="D3103" s="134"/>
      <c r="E3103" s="223"/>
      <c r="F3103" s="134"/>
      <c r="G3103" s="125"/>
      <c r="H3103" s="125"/>
      <c r="I3103" s="125"/>
      <c r="J3103" s="126"/>
      <c r="K3103" s="126"/>
      <c r="L3103" s="137"/>
      <c r="M3103" s="137"/>
      <c r="N3103" s="126"/>
      <c r="O3103" s="125"/>
      <c r="P3103" s="125"/>
      <c r="Q3103" s="137"/>
      <c r="R3103" s="137"/>
      <c r="S3103" s="137"/>
      <c r="T3103" s="137"/>
    </row>
    <row r="3104" spans="1:20" x14ac:dyDescent="0.25">
      <c r="A3104" s="135"/>
      <c r="B3104" s="320" t="s">
        <v>183</v>
      </c>
      <c r="C3104" s="320"/>
      <c r="D3104" s="135"/>
      <c r="E3104" s="217"/>
      <c r="F3104" s="135"/>
      <c r="G3104" s="125"/>
      <c r="H3104" s="125"/>
      <c r="I3104" s="125"/>
      <c r="J3104" s="126"/>
      <c r="K3104" s="126"/>
      <c r="L3104" s="137"/>
      <c r="M3104" s="137"/>
      <c r="N3104" s="126"/>
      <c r="O3104" s="125"/>
      <c r="P3104" s="125"/>
      <c r="Q3104" s="137"/>
      <c r="R3104" s="137"/>
      <c r="S3104" s="137"/>
      <c r="T3104" s="137"/>
    </row>
    <row r="3105" spans="1:20" x14ac:dyDescent="0.25">
      <c r="A3105" s="135"/>
      <c r="B3105" s="124" t="s">
        <v>2905</v>
      </c>
      <c r="C3105" s="124"/>
      <c r="D3105" s="135"/>
      <c r="E3105" s="217"/>
      <c r="F3105" s="135"/>
      <c r="G3105" s="125"/>
      <c r="H3105" s="125"/>
      <c r="I3105" s="125"/>
      <c r="J3105" s="126"/>
      <c r="K3105" s="126"/>
      <c r="L3105" s="137"/>
      <c r="M3105" s="137"/>
      <c r="N3105" s="126"/>
      <c r="O3105" s="125"/>
      <c r="P3105" s="125"/>
      <c r="Q3105" s="137"/>
      <c r="R3105" s="137"/>
      <c r="S3105" s="137"/>
      <c r="T3105" s="137"/>
    </row>
    <row r="3106" spans="1:20" x14ac:dyDescent="0.25">
      <c r="A3106" s="135"/>
      <c r="B3106" s="124" t="s">
        <v>2898</v>
      </c>
      <c r="C3106" s="124"/>
      <c r="D3106" s="124"/>
      <c r="E3106" s="217"/>
      <c r="F3106" s="135"/>
      <c r="G3106" s="125"/>
      <c r="H3106" s="125"/>
      <c r="I3106" s="125"/>
      <c r="J3106" s="126"/>
      <c r="K3106" s="126"/>
      <c r="L3106" s="137"/>
      <c r="M3106" s="137"/>
      <c r="N3106" s="126"/>
      <c r="O3106" s="125"/>
      <c r="P3106" s="125"/>
      <c r="Q3106" s="137"/>
      <c r="R3106" s="137"/>
      <c r="S3106" s="137"/>
      <c r="T3106" s="137"/>
    </row>
    <row r="3107" spans="1:20" x14ac:dyDescent="0.25">
      <c r="A3107" s="135"/>
      <c r="B3107" s="320" t="s">
        <v>2899</v>
      </c>
      <c r="C3107" s="320"/>
      <c r="D3107" s="135"/>
      <c r="E3107" s="217"/>
      <c r="F3107" s="135"/>
      <c r="G3107" s="125"/>
      <c r="H3107" s="125"/>
      <c r="I3107" s="125"/>
      <c r="J3107" s="126"/>
      <c r="K3107" s="126"/>
      <c r="L3107" s="137"/>
      <c r="M3107" s="137"/>
      <c r="N3107" s="126"/>
      <c r="O3107" s="125"/>
      <c r="P3107" s="125"/>
      <c r="Q3107" s="137"/>
      <c r="R3107" s="137"/>
      <c r="S3107" s="137"/>
      <c r="T3107" s="137"/>
    </row>
    <row r="3108" spans="1:20" x14ac:dyDescent="0.25">
      <c r="A3108" s="135"/>
      <c r="B3108" s="124" t="s">
        <v>2900</v>
      </c>
      <c r="C3108" s="124"/>
      <c r="D3108" s="135"/>
      <c r="E3108" s="217"/>
      <c r="F3108" s="135"/>
      <c r="G3108" s="125"/>
      <c r="H3108" s="125"/>
      <c r="I3108" s="125"/>
      <c r="J3108" s="126"/>
      <c r="K3108" s="126"/>
      <c r="L3108" s="137"/>
      <c r="M3108" s="137"/>
      <c r="N3108" s="126"/>
      <c r="O3108" s="125"/>
      <c r="P3108" s="125"/>
      <c r="Q3108" s="137"/>
      <c r="R3108" s="137"/>
      <c r="S3108" s="137"/>
      <c r="T3108" s="137"/>
    </row>
    <row r="3109" spans="1:20" x14ac:dyDescent="0.25">
      <c r="A3109" s="135"/>
      <c r="B3109" s="124" t="s">
        <v>2897</v>
      </c>
      <c r="C3109" s="124"/>
      <c r="D3109" s="135"/>
      <c r="E3109" s="217"/>
      <c r="F3109" s="135"/>
      <c r="G3109" s="125"/>
      <c r="H3109" s="125"/>
      <c r="I3109" s="125"/>
      <c r="J3109" s="126"/>
      <c r="K3109" s="126"/>
      <c r="L3109" s="137"/>
      <c r="M3109" s="137"/>
      <c r="N3109" s="126"/>
      <c r="O3109" s="125"/>
      <c r="P3109" s="125"/>
      <c r="Q3109" s="137"/>
      <c r="R3109" s="137"/>
      <c r="S3109" s="137"/>
      <c r="T3109" s="137"/>
    </row>
    <row r="3110" spans="1:20" x14ac:dyDescent="0.25">
      <c r="A3110" s="135"/>
      <c r="B3110" s="124"/>
      <c r="C3110" s="124"/>
      <c r="D3110" s="135"/>
      <c r="E3110" s="217"/>
      <c r="F3110" s="135"/>
      <c r="G3110" s="125"/>
      <c r="H3110" s="125"/>
      <c r="I3110" s="125"/>
      <c r="J3110" s="126"/>
      <c r="K3110" s="126"/>
      <c r="L3110" s="137"/>
      <c r="M3110" s="137"/>
      <c r="N3110" s="126"/>
      <c r="O3110" s="125"/>
      <c r="P3110" s="125"/>
      <c r="Q3110" s="137"/>
      <c r="R3110" s="137"/>
      <c r="S3110" s="137"/>
      <c r="T3110" s="137"/>
    </row>
    <row r="3111" spans="1:20" x14ac:dyDescent="0.25">
      <c r="A3111" s="135"/>
      <c r="B3111" s="127"/>
      <c r="C3111" s="127"/>
      <c r="D3111" s="135"/>
      <c r="E3111" s="217"/>
      <c r="F3111" s="135"/>
      <c r="G3111" s="125"/>
      <c r="H3111" s="125"/>
      <c r="I3111" s="125"/>
      <c r="J3111" s="126"/>
      <c r="K3111" s="126"/>
      <c r="L3111" s="137"/>
      <c r="M3111" s="137"/>
      <c r="N3111" s="126"/>
      <c r="O3111" s="125"/>
      <c r="P3111" s="125"/>
      <c r="Q3111" s="137"/>
      <c r="R3111" s="137"/>
      <c r="S3111" s="137"/>
      <c r="T3111" s="137"/>
    </row>
    <row r="3112" spans="1:20" ht="18.75" x14ac:dyDescent="0.3">
      <c r="A3112" s="323" t="s">
        <v>166</v>
      </c>
      <c r="B3112" s="323"/>
      <c r="C3112" s="323"/>
      <c r="D3112" s="323"/>
      <c r="E3112" s="339"/>
      <c r="F3112" s="323"/>
    </row>
    <row r="3113" spans="1:20" ht="18.75" x14ac:dyDescent="0.3">
      <c r="A3113" s="324" t="s">
        <v>0</v>
      </c>
      <c r="B3113" s="324"/>
      <c r="C3113" s="324"/>
      <c r="D3113" s="324"/>
      <c r="E3113" s="357"/>
      <c r="F3113" s="324"/>
    </row>
    <row r="3114" spans="1:20" ht="18.75" x14ac:dyDescent="0.3">
      <c r="A3114" s="107"/>
      <c r="B3114" s="107"/>
      <c r="C3114" s="107"/>
      <c r="D3114" s="107"/>
      <c r="E3114" s="220"/>
      <c r="F3114" s="107"/>
    </row>
    <row r="3115" spans="1:20" ht="22.5" x14ac:dyDescent="0.3">
      <c r="A3115" s="325" t="s">
        <v>1565</v>
      </c>
      <c r="B3115" s="325"/>
      <c r="C3115" s="325"/>
      <c r="D3115" s="325"/>
      <c r="E3115" s="342"/>
      <c r="F3115" s="325"/>
    </row>
    <row r="3116" spans="1:20" ht="22.5" x14ac:dyDescent="0.3">
      <c r="A3116" s="108" t="s">
        <v>23</v>
      </c>
      <c r="B3116" s="108"/>
      <c r="C3116" s="108"/>
      <c r="D3116" s="108"/>
      <c r="E3116" s="226"/>
      <c r="F3116" s="108"/>
    </row>
    <row r="3117" spans="1:20" ht="31.5" x14ac:dyDescent="0.25">
      <c r="A3117" s="109" t="s">
        <v>1</v>
      </c>
      <c r="B3117" s="109" t="s">
        <v>2</v>
      </c>
      <c r="C3117" s="109" t="s">
        <v>3</v>
      </c>
      <c r="D3117" s="109" t="s">
        <v>5</v>
      </c>
      <c r="E3117" s="219" t="s">
        <v>6</v>
      </c>
      <c r="F3117" s="109" t="s">
        <v>1564</v>
      </c>
    </row>
    <row r="3118" spans="1:20" x14ac:dyDescent="0.25">
      <c r="A3118" s="153">
        <v>1</v>
      </c>
      <c r="B3118" s="153" t="s">
        <v>2311</v>
      </c>
      <c r="C3118" s="174" t="s">
        <v>2430</v>
      </c>
      <c r="D3118" s="116" t="s">
        <v>2565</v>
      </c>
      <c r="E3118" s="227">
        <v>430000</v>
      </c>
      <c r="F3118" s="153" t="s">
        <v>2564</v>
      </c>
      <c r="G3118" s="122">
        <v>430000</v>
      </c>
    </row>
    <row r="3119" spans="1:20" x14ac:dyDescent="0.25">
      <c r="A3119" s="153">
        <v>2</v>
      </c>
      <c r="B3119" s="153" t="s">
        <v>2312</v>
      </c>
      <c r="C3119" s="119" t="s">
        <v>2431</v>
      </c>
      <c r="D3119" s="116" t="s">
        <v>2566</v>
      </c>
      <c r="E3119" s="227">
        <v>935000</v>
      </c>
      <c r="F3119" s="153" t="s">
        <v>2564</v>
      </c>
      <c r="G3119" s="122">
        <v>935000</v>
      </c>
    </row>
    <row r="3120" spans="1:20" x14ac:dyDescent="0.25">
      <c r="A3120" s="153">
        <v>3</v>
      </c>
      <c r="B3120" s="153" t="s">
        <v>2313</v>
      </c>
      <c r="C3120" s="119" t="s">
        <v>2432</v>
      </c>
      <c r="D3120" s="116" t="s">
        <v>1848</v>
      </c>
      <c r="E3120" s="227">
        <v>150000</v>
      </c>
      <c r="F3120" s="153" t="s">
        <v>2564</v>
      </c>
      <c r="G3120" s="122">
        <v>150000</v>
      </c>
    </row>
    <row r="3121" spans="1:7" x14ac:dyDescent="0.25">
      <c r="A3121" s="153">
        <v>4</v>
      </c>
      <c r="B3121" s="153" t="s">
        <v>2314</v>
      </c>
      <c r="C3121" s="119" t="s">
        <v>2433</v>
      </c>
      <c r="D3121" s="116" t="s">
        <v>1848</v>
      </c>
      <c r="E3121" s="227">
        <v>150000</v>
      </c>
      <c r="F3121" s="153" t="s">
        <v>2564</v>
      </c>
      <c r="G3121" s="122">
        <v>150000</v>
      </c>
    </row>
    <row r="3122" spans="1:7" x14ac:dyDescent="0.25">
      <c r="A3122" s="153">
        <v>5</v>
      </c>
      <c r="B3122" s="153" t="s">
        <v>2315</v>
      </c>
      <c r="C3122" s="119" t="s">
        <v>2434</v>
      </c>
      <c r="D3122" s="116" t="s">
        <v>2565</v>
      </c>
      <c r="E3122" s="227">
        <v>430000</v>
      </c>
      <c r="F3122" s="153" t="s">
        <v>2564</v>
      </c>
      <c r="G3122" s="122">
        <v>430000</v>
      </c>
    </row>
    <row r="3123" spans="1:7" x14ac:dyDescent="0.25">
      <c r="A3123" s="153">
        <v>6</v>
      </c>
      <c r="B3123" s="153" t="s">
        <v>2316</v>
      </c>
      <c r="C3123" s="119" t="s">
        <v>2435</v>
      </c>
      <c r="D3123" s="116" t="s">
        <v>1848</v>
      </c>
      <c r="E3123" s="227">
        <v>150000</v>
      </c>
      <c r="F3123" s="153" t="s">
        <v>2564</v>
      </c>
      <c r="G3123" s="122">
        <v>150000</v>
      </c>
    </row>
    <row r="3124" spans="1:7" x14ac:dyDescent="0.25">
      <c r="A3124" s="153">
        <v>7</v>
      </c>
      <c r="B3124" s="153" t="s">
        <v>2317</v>
      </c>
      <c r="C3124" s="119" t="s">
        <v>2436</v>
      </c>
      <c r="D3124" s="116" t="s">
        <v>1848</v>
      </c>
      <c r="E3124" s="227">
        <v>150000</v>
      </c>
      <c r="F3124" s="153" t="s">
        <v>2564</v>
      </c>
      <c r="G3124" s="122">
        <v>150000</v>
      </c>
    </row>
    <row r="3125" spans="1:7" x14ac:dyDescent="0.25">
      <c r="A3125" s="153">
        <v>8</v>
      </c>
      <c r="B3125" s="153" t="s">
        <v>2318</v>
      </c>
      <c r="C3125" s="119" t="s">
        <v>2437</v>
      </c>
      <c r="D3125" s="116" t="s">
        <v>1848</v>
      </c>
      <c r="E3125" s="227">
        <v>150000</v>
      </c>
      <c r="F3125" s="153" t="s">
        <v>2564</v>
      </c>
      <c r="G3125" s="122">
        <v>150000</v>
      </c>
    </row>
    <row r="3126" spans="1:7" x14ac:dyDescent="0.25">
      <c r="A3126" s="153">
        <v>9</v>
      </c>
      <c r="B3126" s="153" t="s">
        <v>2319</v>
      </c>
      <c r="C3126" s="119" t="s">
        <v>2438</v>
      </c>
      <c r="D3126" s="116" t="s">
        <v>1848</v>
      </c>
      <c r="E3126" s="227">
        <v>150000</v>
      </c>
      <c r="F3126" s="153" t="s">
        <v>2564</v>
      </c>
      <c r="G3126" s="122">
        <v>150000</v>
      </c>
    </row>
    <row r="3127" spans="1:7" x14ac:dyDescent="0.25">
      <c r="A3127" s="153">
        <v>10</v>
      </c>
      <c r="B3127" s="153" t="s">
        <v>2320</v>
      </c>
      <c r="C3127" s="119" t="s">
        <v>2439</v>
      </c>
      <c r="D3127" s="116" t="s">
        <v>1848</v>
      </c>
      <c r="E3127" s="227">
        <v>150000</v>
      </c>
      <c r="F3127" s="153" t="s">
        <v>2564</v>
      </c>
      <c r="G3127" s="122">
        <v>150000</v>
      </c>
    </row>
    <row r="3128" spans="1:7" x14ac:dyDescent="0.25">
      <c r="A3128" s="153">
        <v>11</v>
      </c>
      <c r="B3128" s="153" t="s">
        <v>2321</v>
      </c>
      <c r="C3128" s="119" t="s">
        <v>2440</v>
      </c>
      <c r="D3128" s="116" t="s">
        <v>1848</v>
      </c>
      <c r="E3128" s="227">
        <v>150000</v>
      </c>
      <c r="F3128" s="153" t="s">
        <v>2564</v>
      </c>
      <c r="G3128" s="122">
        <v>150000</v>
      </c>
    </row>
    <row r="3129" spans="1:7" x14ac:dyDescent="0.25">
      <c r="A3129" s="153">
        <v>12</v>
      </c>
      <c r="B3129" s="153" t="s">
        <v>2322</v>
      </c>
      <c r="C3129" s="119" t="s">
        <v>2441</v>
      </c>
      <c r="D3129" s="116" t="s">
        <v>2565</v>
      </c>
      <c r="E3129" s="227">
        <v>430000</v>
      </c>
      <c r="F3129" s="153" t="s">
        <v>2564</v>
      </c>
      <c r="G3129" s="122">
        <v>430000</v>
      </c>
    </row>
    <row r="3130" spans="1:7" x14ac:dyDescent="0.25">
      <c r="A3130" s="153">
        <v>13</v>
      </c>
      <c r="B3130" s="153" t="s">
        <v>2323</v>
      </c>
      <c r="C3130" s="119" t="s">
        <v>2442</v>
      </c>
      <c r="D3130" s="116" t="s">
        <v>1848</v>
      </c>
      <c r="E3130" s="227">
        <v>150000</v>
      </c>
      <c r="F3130" s="153" t="s">
        <v>2564</v>
      </c>
      <c r="G3130" s="122">
        <v>150000</v>
      </c>
    </row>
    <row r="3131" spans="1:7" x14ac:dyDescent="0.25">
      <c r="A3131" s="153">
        <v>14</v>
      </c>
      <c r="B3131" s="153" t="s">
        <v>2324</v>
      </c>
      <c r="C3131" s="119" t="s">
        <v>2443</v>
      </c>
      <c r="D3131" s="116" t="s">
        <v>1848</v>
      </c>
      <c r="E3131" s="227">
        <v>150000</v>
      </c>
      <c r="F3131" s="153" t="s">
        <v>2564</v>
      </c>
      <c r="G3131" s="122">
        <v>150000</v>
      </c>
    </row>
    <row r="3132" spans="1:7" x14ac:dyDescent="0.25">
      <c r="A3132" s="153">
        <v>15</v>
      </c>
      <c r="B3132" s="153" t="s">
        <v>2325</v>
      </c>
      <c r="C3132" s="119" t="s">
        <v>2444</v>
      </c>
      <c r="D3132" s="116" t="s">
        <v>1848</v>
      </c>
      <c r="E3132" s="227">
        <v>150000</v>
      </c>
      <c r="F3132" s="153" t="s">
        <v>2564</v>
      </c>
      <c r="G3132" s="122">
        <v>150000</v>
      </c>
    </row>
    <row r="3133" spans="1:7" x14ac:dyDescent="0.25">
      <c r="A3133" s="153">
        <v>16</v>
      </c>
      <c r="B3133" s="153" t="s">
        <v>2326</v>
      </c>
      <c r="C3133" s="119" t="s">
        <v>2445</v>
      </c>
      <c r="D3133" s="116" t="s">
        <v>1848</v>
      </c>
      <c r="E3133" s="227">
        <v>150000</v>
      </c>
      <c r="F3133" s="153" t="s">
        <v>2564</v>
      </c>
      <c r="G3133" s="122">
        <v>150000</v>
      </c>
    </row>
    <row r="3134" spans="1:7" x14ac:dyDescent="0.25">
      <c r="A3134" s="153">
        <v>17</v>
      </c>
      <c r="B3134" s="153" t="s">
        <v>2327</v>
      </c>
      <c r="C3134" s="119" t="s">
        <v>2446</v>
      </c>
      <c r="D3134" s="116" t="s">
        <v>1848</v>
      </c>
      <c r="E3134" s="227">
        <v>150000</v>
      </c>
      <c r="F3134" s="153" t="s">
        <v>2564</v>
      </c>
      <c r="G3134" s="122">
        <v>150000</v>
      </c>
    </row>
    <row r="3135" spans="1:7" x14ac:dyDescent="0.25">
      <c r="A3135" s="153">
        <v>18</v>
      </c>
      <c r="B3135" s="153" t="s">
        <v>2328</v>
      </c>
      <c r="C3135" s="119" t="s">
        <v>2446</v>
      </c>
      <c r="D3135" s="116" t="s">
        <v>2565</v>
      </c>
      <c r="E3135" s="227">
        <v>430000</v>
      </c>
      <c r="F3135" s="153" t="s">
        <v>2564</v>
      </c>
      <c r="G3135" s="122">
        <v>430000</v>
      </c>
    </row>
    <row r="3136" spans="1:7" x14ac:dyDescent="0.25">
      <c r="A3136" s="153">
        <v>19</v>
      </c>
      <c r="B3136" s="153" t="s">
        <v>2329</v>
      </c>
      <c r="C3136" s="119" t="s">
        <v>2447</v>
      </c>
      <c r="D3136" s="116" t="s">
        <v>1848</v>
      </c>
      <c r="E3136" s="227">
        <v>150000</v>
      </c>
      <c r="F3136" s="153" t="s">
        <v>2564</v>
      </c>
      <c r="G3136" s="122">
        <v>150000</v>
      </c>
    </row>
    <row r="3137" spans="1:8" x14ac:dyDescent="0.25">
      <c r="A3137" s="153">
        <v>20</v>
      </c>
      <c r="B3137" s="153" t="s">
        <v>2330</v>
      </c>
      <c r="C3137" s="119" t="s">
        <v>2448</v>
      </c>
      <c r="D3137" s="116" t="s">
        <v>1848</v>
      </c>
      <c r="E3137" s="227">
        <v>150000</v>
      </c>
      <c r="F3137" s="153" t="s">
        <v>2564</v>
      </c>
      <c r="G3137" s="122">
        <v>150000</v>
      </c>
    </row>
    <row r="3138" spans="1:8" x14ac:dyDescent="0.25">
      <c r="A3138" s="153">
        <v>21</v>
      </c>
      <c r="B3138" s="153" t="s">
        <v>2331</v>
      </c>
      <c r="C3138" s="119" t="s">
        <v>2449</v>
      </c>
      <c r="D3138" s="116" t="s">
        <v>2685</v>
      </c>
      <c r="E3138" s="227">
        <v>430000</v>
      </c>
      <c r="F3138" s="153" t="s">
        <v>2564</v>
      </c>
      <c r="G3138" s="122">
        <v>430000</v>
      </c>
    </row>
    <row r="3139" spans="1:8" x14ac:dyDescent="0.25">
      <c r="A3139" s="153">
        <v>22</v>
      </c>
      <c r="B3139" s="153" t="s">
        <v>2332</v>
      </c>
      <c r="C3139" s="119" t="s">
        <v>2699</v>
      </c>
      <c r="D3139" s="116" t="s">
        <v>1848</v>
      </c>
      <c r="E3139" s="227">
        <v>150000</v>
      </c>
      <c r="F3139" s="153" t="s">
        <v>2564</v>
      </c>
      <c r="G3139" s="122">
        <v>150000</v>
      </c>
    </row>
    <row r="3140" spans="1:8" x14ac:dyDescent="0.25">
      <c r="A3140" s="153">
        <v>23</v>
      </c>
      <c r="B3140" s="153" t="s">
        <v>2333</v>
      </c>
      <c r="C3140" s="119" t="s">
        <v>2451</v>
      </c>
      <c r="D3140" s="116" t="s">
        <v>1848</v>
      </c>
      <c r="E3140" s="227">
        <v>150000</v>
      </c>
      <c r="F3140" s="153" t="s">
        <v>2564</v>
      </c>
      <c r="G3140" s="122">
        <v>150000</v>
      </c>
    </row>
    <row r="3141" spans="1:8" x14ac:dyDescent="0.25">
      <c r="A3141" s="153">
        <v>24</v>
      </c>
      <c r="B3141" s="153" t="s">
        <v>2334</v>
      </c>
      <c r="C3141" s="119" t="s">
        <v>2452</v>
      </c>
      <c r="D3141" s="116" t="s">
        <v>1848</v>
      </c>
      <c r="E3141" s="227">
        <v>150000</v>
      </c>
      <c r="F3141" s="153" t="s">
        <v>2564</v>
      </c>
      <c r="G3141" s="122">
        <v>150000</v>
      </c>
    </row>
    <row r="3142" spans="1:8" x14ac:dyDescent="0.25">
      <c r="A3142" s="153">
        <v>25</v>
      </c>
      <c r="B3142" s="153" t="s">
        <v>2335</v>
      </c>
      <c r="C3142" s="119" t="s">
        <v>2453</v>
      </c>
      <c r="D3142" s="116" t="s">
        <v>2567</v>
      </c>
      <c r="E3142" s="227">
        <v>845000</v>
      </c>
      <c r="F3142" s="153" t="s">
        <v>2564</v>
      </c>
      <c r="G3142" s="122">
        <v>845000</v>
      </c>
    </row>
    <row r="3143" spans="1:8" x14ac:dyDescent="0.25">
      <c r="A3143" s="153">
        <v>26</v>
      </c>
      <c r="B3143" s="153" t="s">
        <v>2336</v>
      </c>
      <c r="C3143" s="119" t="s">
        <v>2454</v>
      </c>
      <c r="D3143" s="116" t="s">
        <v>2568</v>
      </c>
      <c r="E3143" s="227">
        <v>935000</v>
      </c>
      <c r="F3143" s="153" t="s">
        <v>2564</v>
      </c>
      <c r="G3143" s="122">
        <v>935000</v>
      </c>
    </row>
    <row r="3144" spans="1:8" x14ac:dyDescent="0.25">
      <c r="A3144" s="153">
        <v>27</v>
      </c>
      <c r="B3144" s="153" t="s">
        <v>2337</v>
      </c>
      <c r="C3144" s="119" t="s">
        <v>2455</v>
      </c>
      <c r="D3144" s="116" t="s">
        <v>1848</v>
      </c>
      <c r="E3144" s="227">
        <v>150000</v>
      </c>
      <c r="F3144" s="153" t="s">
        <v>2564</v>
      </c>
      <c r="G3144" s="122">
        <v>150000</v>
      </c>
    </row>
    <row r="3145" spans="1:8" x14ac:dyDescent="0.25">
      <c r="A3145" s="153">
        <v>28</v>
      </c>
      <c r="B3145" s="153" t="s">
        <v>2338</v>
      </c>
      <c r="C3145" s="119" t="s">
        <v>2456</v>
      </c>
      <c r="D3145" s="116" t="s">
        <v>1848</v>
      </c>
      <c r="E3145" s="227">
        <v>150000</v>
      </c>
      <c r="F3145" s="153" t="s">
        <v>2564</v>
      </c>
      <c r="G3145" s="122">
        <v>150000</v>
      </c>
    </row>
    <row r="3146" spans="1:8" x14ac:dyDescent="0.25">
      <c r="A3146" s="153">
        <v>29</v>
      </c>
      <c r="B3146" s="153" t="s">
        <v>2339</v>
      </c>
      <c r="C3146" s="119" t="s">
        <v>2457</v>
      </c>
      <c r="D3146" s="116" t="s">
        <v>2565</v>
      </c>
      <c r="E3146" s="227">
        <v>430000</v>
      </c>
      <c r="F3146" s="153" t="s">
        <v>2564</v>
      </c>
      <c r="G3146" s="122">
        <v>430000</v>
      </c>
    </row>
    <row r="3147" spans="1:8" x14ac:dyDescent="0.25">
      <c r="A3147" s="153">
        <v>30</v>
      </c>
      <c r="B3147" s="153" t="s">
        <v>2340</v>
      </c>
      <c r="C3147" s="119" t="s">
        <v>2458</v>
      </c>
      <c r="D3147" s="116" t="s">
        <v>2569</v>
      </c>
      <c r="E3147" s="227">
        <v>640000</v>
      </c>
      <c r="F3147" s="153" t="s">
        <v>2564</v>
      </c>
      <c r="G3147" s="122">
        <v>640000</v>
      </c>
    </row>
    <row r="3148" spans="1:8" x14ac:dyDescent="0.25">
      <c r="A3148" s="153">
        <v>31</v>
      </c>
      <c r="B3148" s="153" t="s">
        <v>2341</v>
      </c>
      <c r="C3148" s="119" t="s">
        <v>2459</v>
      </c>
      <c r="D3148" s="116" t="s">
        <v>1848</v>
      </c>
      <c r="E3148" s="227">
        <v>150000</v>
      </c>
      <c r="F3148" s="153" t="s">
        <v>2564</v>
      </c>
      <c r="G3148" s="122">
        <v>150000</v>
      </c>
    </row>
    <row r="3149" spans="1:8" x14ac:dyDescent="0.25">
      <c r="A3149" s="153">
        <v>32</v>
      </c>
      <c r="B3149" s="153" t="s">
        <v>2342</v>
      </c>
      <c r="C3149" s="119" t="s">
        <v>2460</v>
      </c>
      <c r="D3149" s="116" t="s">
        <v>1848</v>
      </c>
      <c r="E3149" s="227">
        <v>150000</v>
      </c>
      <c r="F3149" s="175"/>
      <c r="G3149" s="122">
        <v>150000</v>
      </c>
    </row>
    <row r="3150" spans="1:8" ht="15.75" x14ac:dyDescent="0.25">
      <c r="A3150" s="153">
        <v>33</v>
      </c>
      <c r="B3150" s="153" t="s">
        <v>2367</v>
      </c>
      <c r="C3150" s="119" t="s">
        <v>2461</v>
      </c>
      <c r="D3150" s="116" t="s">
        <v>1848</v>
      </c>
      <c r="E3150" s="227">
        <v>150000</v>
      </c>
      <c r="F3150" s="153" t="s">
        <v>2564</v>
      </c>
      <c r="G3150" s="176"/>
      <c r="H3150" s="7">
        <v>150000</v>
      </c>
    </row>
    <row r="3151" spans="1:8" ht="15.75" x14ac:dyDescent="0.25">
      <c r="A3151" s="153">
        <v>34</v>
      </c>
      <c r="B3151" s="153" t="s">
        <v>2368</v>
      </c>
      <c r="C3151" s="119" t="s">
        <v>2462</v>
      </c>
      <c r="D3151" s="116" t="s">
        <v>1848</v>
      </c>
      <c r="E3151" s="227">
        <v>150000</v>
      </c>
      <c r="F3151" s="153" t="s">
        <v>2564</v>
      </c>
      <c r="G3151" s="176"/>
      <c r="H3151" s="7">
        <v>150000</v>
      </c>
    </row>
    <row r="3152" spans="1:8" ht="15.75" x14ac:dyDescent="0.25">
      <c r="A3152" s="153">
        <v>35</v>
      </c>
      <c r="B3152" s="153" t="s">
        <v>2369</v>
      </c>
      <c r="C3152" s="119" t="s">
        <v>2463</v>
      </c>
      <c r="D3152" s="116" t="s">
        <v>1848</v>
      </c>
      <c r="E3152" s="227">
        <v>150000</v>
      </c>
      <c r="F3152" s="153" t="s">
        <v>2564</v>
      </c>
      <c r="G3152" s="176"/>
      <c r="H3152" s="7">
        <v>150000</v>
      </c>
    </row>
    <row r="3153" spans="1:8" ht="15.75" x14ac:dyDescent="0.25">
      <c r="A3153" s="153">
        <v>36</v>
      </c>
      <c r="B3153" s="153" t="s">
        <v>2370</v>
      </c>
      <c r="C3153" s="119" t="s">
        <v>2464</v>
      </c>
      <c r="D3153" s="116" t="s">
        <v>1848</v>
      </c>
      <c r="E3153" s="227">
        <v>150000</v>
      </c>
      <c r="F3153" s="153" t="s">
        <v>2564</v>
      </c>
      <c r="G3153" s="176"/>
      <c r="H3153" s="7">
        <v>150000</v>
      </c>
    </row>
    <row r="3154" spans="1:8" ht="15.75" x14ac:dyDescent="0.25">
      <c r="A3154" s="153">
        <v>37</v>
      </c>
      <c r="B3154" s="153" t="s">
        <v>2371</v>
      </c>
      <c r="C3154" s="119" t="s">
        <v>2465</v>
      </c>
      <c r="D3154" s="116" t="s">
        <v>1848</v>
      </c>
      <c r="E3154" s="227">
        <v>150000</v>
      </c>
      <c r="F3154" s="153" t="s">
        <v>2564</v>
      </c>
      <c r="G3154" s="176"/>
      <c r="H3154" s="7">
        <v>150000</v>
      </c>
    </row>
    <row r="3155" spans="1:8" ht="15.75" x14ac:dyDescent="0.25">
      <c r="A3155" s="153">
        <v>38</v>
      </c>
      <c r="B3155" s="153" t="s">
        <v>2372</v>
      </c>
      <c r="C3155" s="119" t="s">
        <v>2466</v>
      </c>
      <c r="D3155" s="116" t="s">
        <v>1848</v>
      </c>
      <c r="E3155" s="227">
        <v>150000</v>
      </c>
      <c r="F3155" s="153" t="s">
        <v>2564</v>
      </c>
      <c r="G3155" s="176"/>
      <c r="H3155" s="7">
        <v>150000</v>
      </c>
    </row>
    <row r="3156" spans="1:8" ht="15.75" x14ac:dyDescent="0.25">
      <c r="A3156" s="153">
        <v>39</v>
      </c>
      <c r="B3156" s="153" t="s">
        <v>2373</v>
      </c>
      <c r="C3156" s="119" t="s">
        <v>2467</v>
      </c>
      <c r="D3156" s="116" t="s">
        <v>1848</v>
      </c>
      <c r="E3156" s="227">
        <v>150000</v>
      </c>
      <c r="F3156" s="153" t="s">
        <v>2564</v>
      </c>
      <c r="G3156" s="176"/>
      <c r="H3156" s="7">
        <v>150000</v>
      </c>
    </row>
    <row r="3157" spans="1:8" ht="15.75" x14ac:dyDescent="0.25">
      <c r="A3157" s="153">
        <v>40</v>
      </c>
      <c r="B3157" s="153" t="s">
        <v>2374</v>
      </c>
      <c r="C3157" s="119" t="s">
        <v>2468</v>
      </c>
      <c r="D3157" s="116" t="s">
        <v>1848</v>
      </c>
      <c r="E3157" s="227">
        <v>150000</v>
      </c>
      <c r="F3157" s="153" t="s">
        <v>2564</v>
      </c>
      <c r="G3157" s="176"/>
      <c r="H3157" s="7">
        <v>150000</v>
      </c>
    </row>
    <row r="3158" spans="1:8" ht="15.75" x14ac:dyDescent="0.25">
      <c r="A3158" s="153">
        <v>41</v>
      </c>
      <c r="B3158" s="153" t="s">
        <v>2375</v>
      </c>
      <c r="C3158" s="119" t="s">
        <v>2469</v>
      </c>
      <c r="D3158" s="116" t="s">
        <v>2569</v>
      </c>
      <c r="E3158" s="227">
        <v>640000</v>
      </c>
      <c r="F3158" s="153" t="s">
        <v>2564</v>
      </c>
      <c r="G3158" s="176"/>
      <c r="H3158" s="7">
        <v>640000</v>
      </c>
    </row>
    <row r="3159" spans="1:8" ht="25.5" x14ac:dyDescent="0.25">
      <c r="A3159" s="153">
        <v>42</v>
      </c>
      <c r="B3159" s="153" t="s">
        <v>2376</v>
      </c>
      <c r="C3159" s="119" t="s">
        <v>2470</v>
      </c>
      <c r="D3159" s="116" t="s">
        <v>2570</v>
      </c>
      <c r="E3159" s="227">
        <v>7200000</v>
      </c>
      <c r="F3159" s="153" t="s">
        <v>2652</v>
      </c>
      <c r="G3159" s="176"/>
      <c r="H3159" s="121">
        <v>7200000</v>
      </c>
    </row>
    <row r="3160" spans="1:8" x14ac:dyDescent="0.25">
      <c r="A3160" s="153">
        <v>43</v>
      </c>
      <c r="B3160" s="153" t="s">
        <v>2377</v>
      </c>
      <c r="C3160" s="119" t="s">
        <v>2471</v>
      </c>
      <c r="D3160" s="116" t="s">
        <v>1848</v>
      </c>
      <c r="E3160" s="227">
        <v>150000</v>
      </c>
      <c r="F3160" s="153" t="s">
        <v>2564</v>
      </c>
      <c r="G3160" s="122">
        <v>150000</v>
      </c>
    </row>
    <row r="3161" spans="1:8" x14ac:dyDescent="0.25">
      <c r="A3161" s="153">
        <v>44</v>
      </c>
      <c r="B3161" s="153" t="s">
        <v>2378</v>
      </c>
      <c r="C3161" s="119" t="s">
        <v>2472</v>
      </c>
      <c r="D3161" s="116" t="s">
        <v>1848</v>
      </c>
      <c r="E3161" s="227">
        <v>150000</v>
      </c>
      <c r="F3161" s="153" t="s">
        <v>2564</v>
      </c>
      <c r="G3161" s="122">
        <v>150000</v>
      </c>
    </row>
    <row r="3162" spans="1:8" x14ac:dyDescent="0.25">
      <c r="A3162" s="153">
        <v>45</v>
      </c>
      <c r="B3162" s="153" t="s">
        <v>2379</v>
      </c>
      <c r="C3162" s="119" t="s">
        <v>2473</v>
      </c>
      <c r="D3162" s="116" t="s">
        <v>1848</v>
      </c>
      <c r="E3162" s="227">
        <v>150000</v>
      </c>
      <c r="F3162" s="153" t="s">
        <v>2564</v>
      </c>
      <c r="G3162" s="122">
        <v>150000</v>
      </c>
    </row>
    <row r="3163" spans="1:8" x14ac:dyDescent="0.25">
      <c r="A3163" s="153">
        <v>46</v>
      </c>
      <c r="B3163" s="153" t="s">
        <v>2380</v>
      </c>
      <c r="C3163" s="119" t="s">
        <v>2474</v>
      </c>
      <c r="D3163" s="116" t="s">
        <v>1848</v>
      </c>
      <c r="E3163" s="227">
        <v>150000</v>
      </c>
      <c r="F3163" s="153" t="s">
        <v>2564</v>
      </c>
      <c r="G3163" s="122">
        <v>150000</v>
      </c>
    </row>
    <row r="3164" spans="1:8" x14ac:dyDescent="0.25">
      <c r="A3164" s="153">
        <v>47</v>
      </c>
      <c r="B3164" s="153" t="s">
        <v>2381</v>
      </c>
      <c r="C3164" s="119" t="s">
        <v>2475</v>
      </c>
      <c r="D3164" s="116" t="s">
        <v>1848</v>
      </c>
      <c r="E3164" s="227">
        <v>150000</v>
      </c>
      <c r="F3164" s="153" t="s">
        <v>2564</v>
      </c>
      <c r="G3164" s="122">
        <v>150000</v>
      </c>
    </row>
    <row r="3165" spans="1:8" x14ac:dyDescent="0.25">
      <c r="A3165" s="153">
        <v>48</v>
      </c>
      <c r="B3165" s="153" t="s">
        <v>2382</v>
      </c>
      <c r="C3165" s="119" t="s">
        <v>2476</v>
      </c>
      <c r="D3165" s="116" t="s">
        <v>2571</v>
      </c>
      <c r="E3165" s="227">
        <v>500000</v>
      </c>
      <c r="F3165" s="153" t="s">
        <v>2564</v>
      </c>
      <c r="G3165" s="122">
        <v>500000</v>
      </c>
    </row>
    <row r="3166" spans="1:8" x14ac:dyDescent="0.25">
      <c r="A3166" s="153">
        <v>49</v>
      </c>
      <c r="B3166" s="153" t="s">
        <v>2383</v>
      </c>
      <c r="C3166" s="119" t="s">
        <v>2700</v>
      </c>
      <c r="D3166" s="116" t="s">
        <v>2572</v>
      </c>
      <c r="E3166" s="227">
        <v>150000</v>
      </c>
      <c r="F3166" s="153" t="s">
        <v>2564</v>
      </c>
      <c r="G3166" s="122">
        <v>150000</v>
      </c>
    </row>
    <row r="3167" spans="1:8" x14ac:dyDescent="0.25">
      <c r="A3167" s="153">
        <v>50</v>
      </c>
      <c r="B3167" s="153" t="s">
        <v>2384</v>
      </c>
      <c r="C3167" s="119" t="s">
        <v>2478</v>
      </c>
      <c r="D3167" s="116" t="s">
        <v>1848</v>
      </c>
      <c r="E3167" s="227">
        <v>150000</v>
      </c>
      <c r="F3167" s="153" t="s">
        <v>2564</v>
      </c>
      <c r="G3167" s="122">
        <v>150000</v>
      </c>
    </row>
    <row r="3168" spans="1:8" x14ac:dyDescent="0.25">
      <c r="A3168" s="153">
        <v>51</v>
      </c>
      <c r="B3168" s="153" t="s">
        <v>2385</v>
      </c>
      <c r="C3168" s="119" t="s">
        <v>2479</v>
      </c>
      <c r="D3168" s="116" t="s">
        <v>1848</v>
      </c>
      <c r="E3168" s="227">
        <v>150000</v>
      </c>
      <c r="F3168" s="153" t="s">
        <v>2564</v>
      </c>
      <c r="G3168" s="122">
        <v>150000</v>
      </c>
    </row>
    <row r="3169" spans="1:7" ht="25.5" x14ac:dyDescent="0.25">
      <c r="A3169" s="153">
        <v>52</v>
      </c>
      <c r="B3169" s="153" t="s">
        <v>2386</v>
      </c>
      <c r="C3169" s="119" t="s">
        <v>2693</v>
      </c>
      <c r="D3169" s="116" t="s">
        <v>1848</v>
      </c>
      <c r="E3169" s="227">
        <v>1650000</v>
      </c>
      <c r="F3169" s="153" t="s">
        <v>2697</v>
      </c>
      <c r="G3169" s="122">
        <v>1650000</v>
      </c>
    </row>
    <row r="3170" spans="1:7" x14ac:dyDescent="0.25">
      <c r="A3170" s="153">
        <v>53</v>
      </c>
      <c r="B3170" s="153" t="s">
        <v>2387</v>
      </c>
      <c r="C3170" s="119" t="s">
        <v>2481</v>
      </c>
      <c r="D3170" s="116" t="s">
        <v>1848</v>
      </c>
      <c r="E3170" s="227">
        <v>150000</v>
      </c>
      <c r="F3170" s="153" t="s">
        <v>2564</v>
      </c>
      <c r="G3170" s="122">
        <v>150000</v>
      </c>
    </row>
    <row r="3171" spans="1:7" x14ac:dyDescent="0.25">
      <c r="A3171" s="153">
        <v>54</v>
      </c>
      <c r="B3171" s="153" t="s">
        <v>2388</v>
      </c>
      <c r="C3171" s="119" t="s">
        <v>2482</v>
      </c>
      <c r="D3171" s="116" t="s">
        <v>1848</v>
      </c>
      <c r="E3171" s="227">
        <v>150000</v>
      </c>
      <c r="F3171" s="153" t="s">
        <v>2564</v>
      </c>
      <c r="G3171" s="122">
        <v>150000</v>
      </c>
    </row>
    <row r="3172" spans="1:7" x14ac:dyDescent="0.25">
      <c r="A3172" s="153">
        <v>55</v>
      </c>
      <c r="B3172" s="153" t="s">
        <v>2389</v>
      </c>
      <c r="C3172" s="119" t="s">
        <v>2694</v>
      </c>
      <c r="D3172" s="116" t="s">
        <v>1848</v>
      </c>
      <c r="E3172" s="227">
        <v>150000</v>
      </c>
      <c r="F3172" s="153" t="s">
        <v>2564</v>
      </c>
      <c r="G3172" s="122">
        <v>150000</v>
      </c>
    </row>
    <row r="3173" spans="1:7" x14ac:dyDescent="0.25">
      <c r="A3173" s="153">
        <v>56</v>
      </c>
      <c r="B3173" s="153" t="s">
        <v>2390</v>
      </c>
      <c r="C3173" s="119" t="s">
        <v>2701</v>
      </c>
      <c r="D3173" s="116" t="s">
        <v>1848</v>
      </c>
      <c r="E3173" s="227">
        <v>150000</v>
      </c>
      <c r="F3173" s="153" t="s">
        <v>2564</v>
      </c>
      <c r="G3173" s="122">
        <v>150000</v>
      </c>
    </row>
    <row r="3174" spans="1:7" x14ac:dyDescent="0.25">
      <c r="A3174" s="153">
        <v>57</v>
      </c>
      <c r="B3174" s="153" t="s">
        <v>2391</v>
      </c>
      <c r="C3174" s="119" t="s">
        <v>2485</v>
      </c>
      <c r="D3174" s="116" t="s">
        <v>1848</v>
      </c>
      <c r="E3174" s="227">
        <v>150000</v>
      </c>
      <c r="F3174" s="153" t="s">
        <v>2564</v>
      </c>
      <c r="G3174" s="122">
        <v>150000</v>
      </c>
    </row>
    <row r="3175" spans="1:7" x14ac:dyDescent="0.25">
      <c r="A3175" s="153">
        <v>58</v>
      </c>
      <c r="B3175" s="153" t="s">
        <v>2392</v>
      </c>
      <c r="C3175" s="119" t="s">
        <v>2486</v>
      </c>
      <c r="D3175" s="116" t="s">
        <v>1848</v>
      </c>
      <c r="E3175" s="227">
        <v>150000</v>
      </c>
      <c r="F3175" s="153" t="s">
        <v>2564</v>
      </c>
      <c r="G3175" s="122">
        <v>150000</v>
      </c>
    </row>
    <row r="3176" spans="1:7" ht="25.5" x14ac:dyDescent="0.25">
      <c r="A3176" s="153">
        <v>59</v>
      </c>
      <c r="B3176" s="153" t="s">
        <v>2393</v>
      </c>
      <c r="C3176" s="119" t="s">
        <v>2487</v>
      </c>
      <c r="D3176" s="116" t="s">
        <v>1848</v>
      </c>
      <c r="E3176" s="227">
        <v>450000</v>
      </c>
      <c r="F3176" s="153" t="s">
        <v>2698</v>
      </c>
      <c r="G3176" s="122">
        <v>450000</v>
      </c>
    </row>
    <row r="3177" spans="1:7" x14ac:dyDescent="0.25">
      <c r="A3177" s="153">
        <v>60</v>
      </c>
      <c r="B3177" s="153" t="s">
        <v>2394</v>
      </c>
      <c r="C3177" s="119" t="s">
        <v>2488</v>
      </c>
      <c r="D3177" s="116" t="s">
        <v>2565</v>
      </c>
      <c r="E3177" s="227">
        <v>430000</v>
      </c>
      <c r="F3177" s="153" t="s">
        <v>2564</v>
      </c>
      <c r="G3177" s="122">
        <v>430000</v>
      </c>
    </row>
    <row r="3178" spans="1:7" x14ac:dyDescent="0.25">
      <c r="A3178" s="153">
        <v>61</v>
      </c>
      <c r="B3178" s="153" t="s">
        <v>2395</v>
      </c>
      <c r="C3178" s="119" t="s">
        <v>2489</v>
      </c>
      <c r="D3178" s="116" t="s">
        <v>2569</v>
      </c>
      <c r="E3178" s="227">
        <v>640000</v>
      </c>
      <c r="F3178" s="153" t="s">
        <v>2564</v>
      </c>
      <c r="G3178" s="122">
        <v>640000</v>
      </c>
    </row>
    <row r="3179" spans="1:7" x14ac:dyDescent="0.25">
      <c r="A3179" s="153">
        <v>62</v>
      </c>
      <c r="B3179" s="153" t="s">
        <v>2396</v>
      </c>
      <c r="C3179" s="119" t="s">
        <v>2490</v>
      </c>
      <c r="D3179" s="116" t="s">
        <v>2569</v>
      </c>
      <c r="E3179" s="227">
        <v>640000</v>
      </c>
      <c r="F3179" s="153" t="s">
        <v>2564</v>
      </c>
      <c r="G3179" s="122">
        <v>640000</v>
      </c>
    </row>
    <row r="3180" spans="1:7" x14ac:dyDescent="0.25">
      <c r="A3180" s="153">
        <v>63</v>
      </c>
      <c r="B3180" s="153" t="s">
        <v>2410</v>
      </c>
      <c r="C3180" s="119" t="s">
        <v>2491</v>
      </c>
      <c r="D3180" s="116" t="s">
        <v>1848</v>
      </c>
      <c r="E3180" s="227">
        <v>150000</v>
      </c>
      <c r="F3180" s="153" t="s">
        <v>2564</v>
      </c>
      <c r="G3180" s="122">
        <v>150000</v>
      </c>
    </row>
    <row r="3181" spans="1:7" x14ac:dyDescent="0.25">
      <c r="A3181" s="153">
        <v>64</v>
      </c>
      <c r="B3181" s="153" t="s">
        <v>2411</v>
      </c>
      <c r="C3181" s="119" t="s">
        <v>2492</v>
      </c>
      <c r="D3181" s="116" t="s">
        <v>2565</v>
      </c>
      <c r="E3181" s="227">
        <v>430000</v>
      </c>
      <c r="F3181" s="153" t="s">
        <v>2564</v>
      </c>
      <c r="G3181" s="122">
        <v>430000</v>
      </c>
    </row>
    <row r="3182" spans="1:7" x14ac:dyDescent="0.25">
      <c r="A3182" s="153">
        <v>65</v>
      </c>
      <c r="B3182" s="153" t="s">
        <v>2412</v>
      </c>
      <c r="C3182" s="119" t="s">
        <v>2493</v>
      </c>
      <c r="D3182" s="116" t="s">
        <v>1848</v>
      </c>
      <c r="E3182" s="227">
        <v>150000</v>
      </c>
      <c r="F3182" s="153" t="s">
        <v>2564</v>
      </c>
      <c r="G3182" s="122">
        <v>150000</v>
      </c>
    </row>
    <row r="3183" spans="1:7" x14ac:dyDescent="0.25">
      <c r="A3183" s="153">
        <v>66</v>
      </c>
      <c r="B3183" s="153" t="s">
        <v>2413</v>
      </c>
      <c r="C3183" s="119" t="s">
        <v>2494</v>
      </c>
      <c r="D3183" s="116" t="s">
        <v>2565</v>
      </c>
      <c r="E3183" s="227">
        <v>430000</v>
      </c>
      <c r="F3183" s="153" t="s">
        <v>2564</v>
      </c>
      <c r="G3183" s="122">
        <v>430000</v>
      </c>
    </row>
    <row r="3184" spans="1:7" x14ac:dyDescent="0.25">
      <c r="A3184" s="153">
        <v>67</v>
      </c>
      <c r="B3184" s="153" t="s">
        <v>2414</v>
      </c>
      <c r="C3184" s="119" t="s">
        <v>2495</v>
      </c>
      <c r="D3184" s="116" t="s">
        <v>1848</v>
      </c>
      <c r="E3184" s="227">
        <v>150000</v>
      </c>
      <c r="F3184" s="153" t="s">
        <v>2564</v>
      </c>
      <c r="G3184" s="122">
        <v>150000</v>
      </c>
    </row>
    <row r="3185" spans="1:8" x14ac:dyDescent="0.25">
      <c r="A3185" s="153">
        <v>68</v>
      </c>
      <c r="B3185" s="153" t="s">
        <v>2415</v>
      </c>
      <c r="C3185" s="119" t="s">
        <v>2496</v>
      </c>
      <c r="D3185" s="116" t="s">
        <v>1848</v>
      </c>
      <c r="E3185" s="227">
        <v>150000</v>
      </c>
      <c r="F3185" s="153" t="s">
        <v>2564</v>
      </c>
      <c r="G3185" s="122">
        <v>150000</v>
      </c>
    </row>
    <row r="3186" spans="1:8" x14ac:dyDescent="0.25">
      <c r="A3186" s="153">
        <v>69</v>
      </c>
      <c r="B3186" s="153" t="s">
        <v>2422</v>
      </c>
      <c r="C3186" s="119" t="s">
        <v>2497</v>
      </c>
      <c r="D3186" s="116" t="s">
        <v>2565</v>
      </c>
      <c r="E3186" s="227">
        <v>430000</v>
      </c>
      <c r="F3186" s="153" t="s">
        <v>2564</v>
      </c>
      <c r="G3186" s="122">
        <v>430000</v>
      </c>
    </row>
    <row r="3187" spans="1:8" x14ac:dyDescent="0.25">
      <c r="A3187" s="153">
        <v>70</v>
      </c>
      <c r="B3187" s="153" t="s">
        <v>2423</v>
      </c>
      <c r="C3187" s="119" t="s">
        <v>2498</v>
      </c>
      <c r="D3187" s="116" t="s">
        <v>1848</v>
      </c>
      <c r="E3187" s="227">
        <v>150000</v>
      </c>
      <c r="F3187" s="175"/>
      <c r="G3187" s="122">
        <v>150000</v>
      </c>
    </row>
    <row r="3188" spans="1:8" ht="15.75" x14ac:dyDescent="0.25">
      <c r="A3188" s="153">
        <v>71</v>
      </c>
      <c r="B3188" s="153" t="s">
        <v>2582</v>
      </c>
      <c r="C3188" s="119" t="s">
        <v>2499</v>
      </c>
      <c r="D3188" s="116" t="s">
        <v>2567</v>
      </c>
      <c r="E3188" s="227">
        <v>845000</v>
      </c>
      <c r="F3188" s="153" t="s">
        <v>2564</v>
      </c>
      <c r="G3188" s="176"/>
      <c r="H3188" s="7">
        <v>845000</v>
      </c>
    </row>
    <row r="3189" spans="1:8" ht="15.75" x14ac:dyDescent="0.25">
      <c r="A3189" s="153">
        <v>72</v>
      </c>
      <c r="B3189" s="153" t="s">
        <v>2583</v>
      </c>
      <c r="C3189" s="119" t="s">
        <v>2500</v>
      </c>
      <c r="D3189" s="116" t="s">
        <v>2567</v>
      </c>
      <c r="E3189" s="227">
        <v>845000</v>
      </c>
      <c r="F3189" s="153" t="s">
        <v>2564</v>
      </c>
      <c r="G3189" s="176"/>
      <c r="H3189" s="7">
        <v>845000</v>
      </c>
    </row>
    <row r="3190" spans="1:8" ht="15.75" x14ac:dyDescent="0.25">
      <c r="A3190" s="153">
        <v>73</v>
      </c>
      <c r="B3190" s="153" t="s">
        <v>2584</v>
      </c>
      <c r="C3190" s="119" t="s">
        <v>2499</v>
      </c>
      <c r="D3190" s="116" t="s">
        <v>2574</v>
      </c>
      <c r="E3190" s="227">
        <v>90000</v>
      </c>
      <c r="F3190" s="153" t="s">
        <v>2564</v>
      </c>
      <c r="G3190" s="176"/>
      <c r="H3190" s="7">
        <v>90000</v>
      </c>
    </row>
    <row r="3191" spans="1:8" ht="15.75" x14ac:dyDescent="0.25">
      <c r="A3191" s="153">
        <v>74</v>
      </c>
      <c r="B3191" s="153" t="s">
        <v>2585</v>
      </c>
      <c r="C3191" s="119" t="s">
        <v>2501</v>
      </c>
      <c r="D3191" s="116" t="s">
        <v>2575</v>
      </c>
      <c r="E3191" s="227">
        <v>400000</v>
      </c>
      <c r="F3191" s="153" t="s">
        <v>2564</v>
      </c>
      <c r="G3191" s="176"/>
      <c r="H3191" s="7">
        <v>400000</v>
      </c>
    </row>
    <row r="3192" spans="1:8" ht="15.75" x14ac:dyDescent="0.25">
      <c r="A3192" s="153">
        <v>75</v>
      </c>
      <c r="B3192" s="153" t="s">
        <v>2586</v>
      </c>
      <c r="C3192" s="119" t="s">
        <v>2502</v>
      </c>
      <c r="D3192" s="116" t="s">
        <v>2575</v>
      </c>
      <c r="E3192" s="227">
        <v>400000</v>
      </c>
      <c r="F3192" s="153" t="s">
        <v>2564</v>
      </c>
      <c r="G3192" s="176"/>
      <c r="H3192" s="7">
        <v>400000</v>
      </c>
    </row>
    <row r="3193" spans="1:8" ht="15.75" x14ac:dyDescent="0.25">
      <c r="A3193" s="153">
        <v>76</v>
      </c>
      <c r="B3193" s="153" t="s">
        <v>2587</v>
      </c>
      <c r="C3193" s="119" t="s">
        <v>2503</v>
      </c>
      <c r="D3193" s="116" t="s">
        <v>2575</v>
      </c>
      <c r="E3193" s="227">
        <v>400000</v>
      </c>
      <c r="F3193" s="153" t="s">
        <v>2564</v>
      </c>
      <c r="G3193" s="176"/>
      <c r="H3193" s="7">
        <v>400000</v>
      </c>
    </row>
    <row r="3194" spans="1:8" ht="15.75" x14ac:dyDescent="0.25">
      <c r="A3194" s="153">
        <v>77</v>
      </c>
      <c r="B3194" s="153" t="s">
        <v>2588</v>
      </c>
      <c r="C3194" s="119" t="s">
        <v>2504</v>
      </c>
      <c r="D3194" s="116" t="s">
        <v>2575</v>
      </c>
      <c r="E3194" s="227">
        <v>400000</v>
      </c>
      <c r="F3194" s="153" t="s">
        <v>2564</v>
      </c>
      <c r="G3194" s="176"/>
      <c r="H3194" s="7">
        <v>400000</v>
      </c>
    </row>
    <row r="3195" spans="1:8" ht="15.75" x14ac:dyDescent="0.25">
      <c r="A3195" s="153">
        <v>78</v>
      </c>
      <c r="B3195" s="153" t="s">
        <v>2589</v>
      </c>
      <c r="C3195" s="119" t="s">
        <v>2505</v>
      </c>
      <c r="D3195" s="116" t="s">
        <v>1848</v>
      </c>
      <c r="E3195" s="227">
        <v>150000</v>
      </c>
      <c r="F3195" s="153" t="s">
        <v>2564</v>
      </c>
      <c r="G3195" s="176"/>
      <c r="H3195" s="7">
        <v>150000</v>
      </c>
    </row>
    <row r="3196" spans="1:8" ht="15.75" x14ac:dyDescent="0.25">
      <c r="A3196" s="153">
        <v>79</v>
      </c>
      <c r="B3196" s="153" t="s">
        <v>2590</v>
      </c>
      <c r="C3196" s="119" t="s">
        <v>2506</v>
      </c>
      <c r="D3196" s="116" t="s">
        <v>1848</v>
      </c>
      <c r="E3196" s="227">
        <v>150000</v>
      </c>
      <c r="F3196" s="153" t="s">
        <v>2564</v>
      </c>
      <c r="G3196" s="176"/>
      <c r="H3196" s="7">
        <v>150000</v>
      </c>
    </row>
    <row r="3197" spans="1:8" ht="15.75" x14ac:dyDescent="0.25">
      <c r="A3197" s="153">
        <v>80</v>
      </c>
      <c r="B3197" s="153" t="s">
        <v>2591</v>
      </c>
      <c r="C3197" s="119" t="s">
        <v>2507</v>
      </c>
      <c r="D3197" s="116" t="s">
        <v>1848</v>
      </c>
      <c r="E3197" s="227">
        <v>150000</v>
      </c>
      <c r="F3197" s="153" t="s">
        <v>2564</v>
      </c>
      <c r="G3197" s="176"/>
      <c r="H3197" s="7">
        <v>150000</v>
      </c>
    </row>
    <row r="3198" spans="1:8" ht="15.75" x14ac:dyDescent="0.25">
      <c r="A3198" s="153">
        <v>81</v>
      </c>
      <c r="B3198" s="153" t="s">
        <v>2592</v>
      </c>
      <c r="C3198" s="119" t="s">
        <v>2508</v>
      </c>
      <c r="D3198" s="116" t="s">
        <v>1848</v>
      </c>
      <c r="E3198" s="227">
        <v>150000</v>
      </c>
      <c r="F3198" s="153" t="s">
        <v>2564</v>
      </c>
      <c r="G3198" s="176"/>
      <c r="H3198" s="7">
        <v>150000</v>
      </c>
    </row>
    <row r="3199" spans="1:8" ht="15.75" x14ac:dyDescent="0.25">
      <c r="A3199" s="153">
        <v>82</v>
      </c>
      <c r="B3199" s="153" t="s">
        <v>2593</v>
      </c>
      <c r="C3199" s="119" t="s">
        <v>2509</v>
      </c>
      <c r="D3199" s="116" t="s">
        <v>2576</v>
      </c>
      <c r="E3199" s="227">
        <v>430000</v>
      </c>
      <c r="F3199" s="153" t="s">
        <v>2564</v>
      </c>
      <c r="G3199" s="176"/>
      <c r="H3199" s="7">
        <v>430000</v>
      </c>
    </row>
    <row r="3200" spans="1:8" ht="15.75" x14ac:dyDescent="0.25">
      <c r="A3200" s="153">
        <v>83</v>
      </c>
      <c r="B3200" s="153" t="s">
        <v>2594</v>
      </c>
      <c r="C3200" s="119" t="s">
        <v>2510</v>
      </c>
      <c r="D3200" s="116" t="s">
        <v>1848</v>
      </c>
      <c r="E3200" s="227">
        <v>150000</v>
      </c>
      <c r="F3200" s="153" t="s">
        <v>2564</v>
      </c>
      <c r="G3200" s="176"/>
      <c r="H3200" s="7">
        <v>150000</v>
      </c>
    </row>
    <row r="3201" spans="1:8" ht="15.75" x14ac:dyDescent="0.25">
      <c r="A3201" s="153">
        <v>84</v>
      </c>
      <c r="B3201" s="153" t="s">
        <v>2595</v>
      </c>
      <c r="C3201" s="119" t="s">
        <v>2511</v>
      </c>
      <c r="D3201" s="116" t="s">
        <v>1848</v>
      </c>
      <c r="E3201" s="227">
        <v>150000</v>
      </c>
      <c r="F3201" s="153" t="s">
        <v>2564</v>
      </c>
      <c r="G3201" s="176"/>
      <c r="H3201" s="7">
        <v>150000</v>
      </c>
    </row>
    <row r="3202" spans="1:8" ht="15.75" x14ac:dyDescent="0.25">
      <c r="A3202" s="153">
        <v>85</v>
      </c>
      <c r="B3202" s="153" t="s">
        <v>2596</v>
      </c>
      <c r="C3202" s="119" t="s">
        <v>2512</v>
      </c>
      <c r="D3202" s="116" t="s">
        <v>1848</v>
      </c>
      <c r="E3202" s="227">
        <v>150000</v>
      </c>
      <c r="F3202" s="153" t="s">
        <v>2564</v>
      </c>
      <c r="G3202" s="176"/>
      <c r="H3202" s="7">
        <v>150000</v>
      </c>
    </row>
    <row r="3203" spans="1:8" ht="15.75" x14ac:dyDescent="0.25">
      <c r="A3203" s="153">
        <v>86</v>
      </c>
      <c r="B3203" s="153" t="s">
        <v>2597</v>
      </c>
      <c r="C3203" s="119" t="s">
        <v>2513</v>
      </c>
      <c r="D3203" s="116" t="s">
        <v>1848</v>
      </c>
      <c r="E3203" s="227">
        <v>150000</v>
      </c>
      <c r="F3203" s="153" t="s">
        <v>2564</v>
      </c>
      <c r="G3203" s="176"/>
      <c r="H3203" s="7">
        <v>150000</v>
      </c>
    </row>
    <row r="3204" spans="1:8" ht="15.75" x14ac:dyDescent="0.25">
      <c r="A3204" s="153">
        <v>87</v>
      </c>
      <c r="B3204" s="153" t="s">
        <v>2598</v>
      </c>
      <c r="C3204" s="119" t="s">
        <v>2514</v>
      </c>
      <c r="D3204" s="116" t="s">
        <v>1848</v>
      </c>
      <c r="E3204" s="227">
        <v>150000</v>
      </c>
      <c r="F3204" s="153" t="s">
        <v>2564</v>
      </c>
      <c r="G3204" s="176"/>
      <c r="H3204" s="7">
        <v>150000</v>
      </c>
    </row>
    <row r="3205" spans="1:8" ht="15.75" x14ac:dyDescent="0.25">
      <c r="A3205" s="153">
        <v>88</v>
      </c>
      <c r="B3205" s="153" t="s">
        <v>2599</v>
      </c>
      <c r="C3205" s="119" t="s">
        <v>2515</v>
      </c>
      <c r="D3205" s="116" t="s">
        <v>1848</v>
      </c>
      <c r="E3205" s="227">
        <v>150000</v>
      </c>
      <c r="F3205" s="153" t="s">
        <v>2564</v>
      </c>
      <c r="G3205" s="176"/>
      <c r="H3205" s="7">
        <v>150000</v>
      </c>
    </row>
    <row r="3206" spans="1:8" ht="15.75" x14ac:dyDescent="0.25">
      <c r="A3206" s="153">
        <v>89</v>
      </c>
      <c r="B3206" s="153" t="s">
        <v>2600</v>
      </c>
      <c r="C3206" s="119" t="s">
        <v>2516</v>
      </c>
      <c r="D3206" s="116" t="s">
        <v>2576</v>
      </c>
      <c r="E3206" s="227">
        <v>430000</v>
      </c>
      <c r="F3206" s="153" t="s">
        <v>2564</v>
      </c>
      <c r="G3206" s="176"/>
      <c r="H3206" s="7">
        <v>430000</v>
      </c>
    </row>
    <row r="3207" spans="1:8" x14ac:dyDescent="0.25">
      <c r="A3207" s="153">
        <v>90</v>
      </c>
      <c r="B3207" s="153" t="s">
        <v>2601</v>
      </c>
      <c r="C3207" s="119" t="s">
        <v>2517</v>
      </c>
      <c r="D3207" s="116" t="s">
        <v>1848</v>
      </c>
      <c r="E3207" s="227">
        <v>150000</v>
      </c>
      <c r="F3207" s="153" t="s">
        <v>2564</v>
      </c>
      <c r="G3207" s="122">
        <v>150000</v>
      </c>
    </row>
    <row r="3208" spans="1:8" x14ac:dyDescent="0.25">
      <c r="A3208" s="153">
        <v>91</v>
      </c>
      <c r="B3208" s="153" t="s">
        <v>2602</v>
      </c>
      <c r="C3208" s="119" t="s">
        <v>2702</v>
      </c>
      <c r="D3208" s="116" t="s">
        <v>1848</v>
      </c>
      <c r="E3208" s="227">
        <v>150000</v>
      </c>
      <c r="F3208" s="153" t="s">
        <v>2564</v>
      </c>
      <c r="G3208" s="122">
        <v>150000</v>
      </c>
    </row>
    <row r="3209" spans="1:8" x14ac:dyDescent="0.25">
      <c r="A3209" s="153">
        <v>92</v>
      </c>
      <c r="B3209" s="153" t="s">
        <v>2603</v>
      </c>
      <c r="C3209" s="119" t="s">
        <v>2519</v>
      </c>
      <c r="D3209" s="116" t="s">
        <v>1848</v>
      </c>
      <c r="E3209" s="227">
        <v>150000</v>
      </c>
      <c r="F3209" s="153" t="s">
        <v>2564</v>
      </c>
      <c r="G3209" s="122">
        <v>150000</v>
      </c>
    </row>
    <row r="3210" spans="1:8" x14ac:dyDescent="0.25">
      <c r="A3210" s="153">
        <v>93</v>
      </c>
      <c r="B3210" s="153" t="s">
        <v>2604</v>
      </c>
      <c r="C3210" s="119" t="s">
        <v>2520</v>
      </c>
      <c r="D3210" s="116" t="s">
        <v>2565</v>
      </c>
      <c r="E3210" s="227">
        <v>430000</v>
      </c>
      <c r="F3210" s="153" t="s">
        <v>2564</v>
      </c>
      <c r="G3210" s="122">
        <v>430000</v>
      </c>
    </row>
    <row r="3211" spans="1:8" x14ac:dyDescent="0.25">
      <c r="A3211" s="153">
        <v>94</v>
      </c>
      <c r="B3211" s="153" t="s">
        <v>2605</v>
      </c>
      <c r="C3211" s="119" t="s">
        <v>2521</v>
      </c>
      <c r="D3211" s="116" t="s">
        <v>1848</v>
      </c>
      <c r="E3211" s="227">
        <v>150000</v>
      </c>
      <c r="F3211" s="153" t="s">
        <v>2564</v>
      </c>
      <c r="G3211" s="122">
        <v>150000</v>
      </c>
    </row>
    <row r="3212" spans="1:8" x14ac:dyDescent="0.25">
      <c r="A3212" s="153">
        <v>95</v>
      </c>
      <c r="B3212" s="153" t="s">
        <v>2606</v>
      </c>
      <c r="C3212" s="119" t="s">
        <v>2522</v>
      </c>
      <c r="D3212" s="116" t="s">
        <v>1848</v>
      </c>
      <c r="E3212" s="227">
        <v>150000</v>
      </c>
      <c r="F3212" s="153" t="s">
        <v>2564</v>
      </c>
      <c r="G3212" s="122">
        <v>150000</v>
      </c>
    </row>
    <row r="3213" spans="1:8" x14ac:dyDescent="0.25">
      <c r="A3213" s="153">
        <v>96</v>
      </c>
      <c r="B3213" s="153" t="s">
        <v>2607</v>
      </c>
      <c r="C3213" s="119" t="s">
        <v>2523</v>
      </c>
      <c r="D3213" s="116" t="s">
        <v>2569</v>
      </c>
      <c r="E3213" s="227">
        <v>640000</v>
      </c>
      <c r="F3213" s="153" t="s">
        <v>2564</v>
      </c>
      <c r="G3213" s="122">
        <v>640000</v>
      </c>
    </row>
    <row r="3214" spans="1:8" x14ac:dyDescent="0.25">
      <c r="A3214" s="153">
        <v>97</v>
      </c>
      <c r="B3214" s="153" t="s">
        <v>2608</v>
      </c>
      <c r="C3214" s="119" t="s">
        <v>2524</v>
      </c>
      <c r="D3214" s="116" t="s">
        <v>2577</v>
      </c>
      <c r="E3214" s="227">
        <v>640000</v>
      </c>
      <c r="F3214" s="153" t="s">
        <v>2564</v>
      </c>
      <c r="G3214" s="122">
        <v>640000</v>
      </c>
    </row>
    <row r="3215" spans="1:8" x14ac:dyDescent="0.25">
      <c r="A3215" s="153">
        <v>98</v>
      </c>
      <c r="B3215" s="153" t="s">
        <v>2609</v>
      </c>
      <c r="C3215" s="119" t="s">
        <v>2525</v>
      </c>
      <c r="D3215" s="116" t="s">
        <v>1848</v>
      </c>
      <c r="E3215" s="227">
        <v>150000</v>
      </c>
      <c r="F3215" s="153" t="s">
        <v>2564</v>
      </c>
      <c r="G3215" s="122">
        <v>150000</v>
      </c>
    </row>
    <row r="3216" spans="1:8" x14ac:dyDescent="0.25">
      <c r="A3216" s="153">
        <v>99</v>
      </c>
      <c r="B3216" s="153" t="s">
        <v>2610</v>
      </c>
      <c r="C3216" s="119" t="s">
        <v>2526</v>
      </c>
      <c r="D3216" s="116" t="s">
        <v>1848</v>
      </c>
      <c r="E3216" s="227">
        <v>150000</v>
      </c>
      <c r="F3216" s="153" t="s">
        <v>2564</v>
      </c>
      <c r="G3216" s="122">
        <v>150000</v>
      </c>
    </row>
    <row r="3217" spans="1:8" x14ac:dyDescent="0.25">
      <c r="A3217" s="153">
        <v>100</v>
      </c>
      <c r="B3217" s="153" t="s">
        <v>2611</v>
      </c>
      <c r="C3217" s="119" t="s">
        <v>2527</v>
      </c>
      <c r="D3217" s="116" t="s">
        <v>1848</v>
      </c>
      <c r="E3217" s="227">
        <v>150000</v>
      </c>
      <c r="F3217" s="153" t="s">
        <v>2564</v>
      </c>
      <c r="G3217" s="122">
        <v>150000</v>
      </c>
    </row>
    <row r="3218" spans="1:8" x14ac:dyDescent="0.25">
      <c r="A3218" s="153">
        <v>101</v>
      </c>
      <c r="B3218" s="153" t="s">
        <v>2612</v>
      </c>
      <c r="C3218" s="119" t="s">
        <v>2528</v>
      </c>
      <c r="D3218" s="116" t="s">
        <v>1848</v>
      </c>
      <c r="E3218" s="227">
        <v>150000</v>
      </c>
      <c r="F3218" s="153" t="s">
        <v>2564</v>
      </c>
      <c r="G3218" s="122">
        <v>150000</v>
      </c>
    </row>
    <row r="3219" spans="1:8" x14ac:dyDescent="0.25">
      <c r="A3219" s="153">
        <v>102</v>
      </c>
      <c r="B3219" s="153" t="s">
        <v>2613</v>
      </c>
      <c r="C3219" s="119" t="s">
        <v>2529</v>
      </c>
      <c r="D3219" s="116" t="s">
        <v>1848</v>
      </c>
      <c r="E3219" s="227">
        <v>150000</v>
      </c>
      <c r="F3219" s="153" t="s">
        <v>2564</v>
      </c>
      <c r="G3219" s="122">
        <v>150000</v>
      </c>
    </row>
    <row r="3220" spans="1:8" x14ac:dyDescent="0.25">
      <c r="A3220" s="153">
        <v>103</v>
      </c>
      <c r="B3220" s="153" t="s">
        <v>2614</v>
      </c>
      <c r="C3220" s="119" t="s">
        <v>2530</v>
      </c>
      <c r="D3220" s="116" t="s">
        <v>2578</v>
      </c>
      <c r="E3220" s="227">
        <v>935000</v>
      </c>
      <c r="F3220" s="153" t="s">
        <v>2564</v>
      </c>
      <c r="G3220" s="122">
        <v>935000</v>
      </c>
    </row>
    <row r="3221" spans="1:8" x14ac:dyDescent="0.25">
      <c r="A3221" s="153">
        <v>104</v>
      </c>
      <c r="B3221" s="153" t="s">
        <v>2615</v>
      </c>
      <c r="C3221" s="119" t="s">
        <v>2531</v>
      </c>
      <c r="D3221" s="116" t="s">
        <v>1848</v>
      </c>
      <c r="E3221" s="227">
        <v>150000</v>
      </c>
      <c r="F3221" s="153" t="s">
        <v>2564</v>
      </c>
      <c r="G3221" s="122">
        <v>150000</v>
      </c>
    </row>
    <row r="3222" spans="1:8" x14ac:dyDescent="0.25">
      <c r="A3222" s="153">
        <v>105</v>
      </c>
      <c r="B3222" s="153" t="s">
        <v>2616</v>
      </c>
      <c r="C3222" s="119" t="s">
        <v>2532</v>
      </c>
      <c r="D3222" s="116" t="s">
        <v>1848</v>
      </c>
      <c r="E3222" s="227">
        <v>150000</v>
      </c>
      <c r="F3222" s="153" t="s">
        <v>2564</v>
      </c>
      <c r="G3222" s="122">
        <v>150000</v>
      </c>
    </row>
    <row r="3223" spans="1:8" x14ac:dyDescent="0.25">
      <c r="A3223" s="153">
        <v>106</v>
      </c>
      <c r="B3223" s="153" t="s">
        <v>2617</v>
      </c>
      <c r="C3223" s="119" t="s">
        <v>2533</v>
      </c>
      <c r="D3223" s="116" t="s">
        <v>1848</v>
      </c>
      <c r="E3223" s="227">
        <v>150000</v>
      </c>
      <c r="F3223" s="153" t="s">
        <v>2564</v>
      </c>
      <c r="G3223" s="122">
        <v>150000</v>
      </c>
    </row>
    <row r="3224" spans="1:8" x14ac:dyDescent="0.25">
      <c r="A3224" s="153">
        <v>107</v>
      </c>
      <c r="B3224" s="153" t="s">
        <v>2618</v>
      </c>
      <c r="C3224" s="119" t="s">
        <v>2534</v>
      </c>
      <c r="D3224" s="116" t="s">
        <v>2565</v>
      </c>
      <c r="E3224" s="227">
        <v>430000</v>
      </c>
      <c r="F3224" s="153" t="s">
        <v>2564</v>
      </c>
      <c r="G3224" s="122">
        <v>430000</v>
      </c>
    </row>
    <row r="3225" spans="1:8" x14ac:dyDescent="0.25">
      <c r="A3225" s="153">
        <v>108</v>
      </c>
      <c r="B3225" s="153" t="s">
        <v>2619</v>
      </c>
      <c r="C3225" s="119" t="s">
        <v>4106</v>
      </c>
      <c r="D3225" s="116" t="s">
        <v>2579</v>
      </c>
      <c r="E3225" s="227">
        <v>845000</v>
      </c>
      <c r="F3225" s="153" t="s">
        <v>2564</v>
      </c>
      <c r="G3225" s="122">
        <v>845000</v>
      </c>
    </row>
    <row r="3226" spans="1:8" ht="25.5" x14ac:dyDescent="0.25">
      <c r="A3226" s="153">
        <v>109</v>
      </c>
      <c r="B3226" s="153" t="s">
        <v>2620</v>
      </c>
      <c r="C3226" s="119" t="s">
        <v>2535</v>
      </c>
      <c r="D3226" s="116" t="s">
        <v>1848</v>
      </c>
      <c r="E3226" s="227">
        <v>1050000</v>
      </c>
      <c r="F3226" s="153" t="s">
        <v>2651</v>
      </c>
      <c r="G3226" s="122">
        <v>1050000</v>
      </c>
    </row>
    <row r="3227" spans="1:8" x14ac:dyDescent="0.25">
      <c r="A3227" s="153">
        <v>110</v>
      </c>
      <c r="B3227" s="153" t="s">
        <v>2621</v>
      </c>
      <c r="C3227" s="119" t="s">
        <v>2536</v>
      </c>
      <c r="D3227" s="116" t="s">
        <v>2565</v>
      </c>
      <c r="E3227" s="227">
        <v>430000</v>
      </c>
      <c r="F3227" s="153" t="s">
        <v>2564</v>
      </c>
      <c r="G3227" s="122">
        <v>430000</v>
      </c>
    </row>
    <row r="3228" spans="1:8" x14ac:dyDescent="0.25">
      <c r="A3228" s="153">
        <v>111</v>
      </c>
      <c r="B3228" s="153" t="s">
        <v>2622</v>
      </c>
      <c r="C3228" s="119" t="s">
        <v>2537</v>
      </c>
      <c r="D3228" s="116" t="s">
        <v>2565</v>
      </c>
      <c r="E3228" s="227">
        <v>430000</v>
      </c>
      <c r="F3228" s="153" t="s">
        <v>2564</v>
      </c>
      <c r="G3228" s="122">
        <v>430000</v>
      </c>
    </row>
    <row r="3229" spans="1:8" x14ac:dyDescent="0.25">
      <c r="A3229" s="153">
        <v>112</v>
      </c>
      <c r="B3229" s="153" t="s">
        <v>2623</v>
      </c>
      <c r="C3229" s="119" t="s">
        <v>2538</v>
      </c>
      <c r="D3229" s="116" t="s">
        <v>1848</v>
      </c>
      <c r="E3229" s="227">
        <v>150000</v>
      </c>
      <c r="F3229" s="153" t="s">
        <v>2564</v>
      </c>
      <c r="G3229" s="122">
        <v>150000</v>
      </c>
    </row>
    <row r="3230" spans="1:8" x14ac:dyDescent="0.25">
      <c r="A3230" s="153">
        <v>113</v>
      </c>
      <c r="B3230" s="153" t="s">
        <v>2624</v>
      </c>
      <c r="C3230" s="119" t="s">
        <v>2539</v>
      </c>
      <c r="D3230" s="116" t="s">
        <v>1848</v>
      </c>
      <c r="E3230" s="227">
        <v>150000</v>
      </c>
      <c r="F3230" s="175"/>
      <c r="G3230" s="122">
        <v>150000</v>
      </c>
    </row>
    <row r="3231" spans="1:8" ht="15.75" x14ac:dyDescent="0.25">
      <c r="A3231" s="153">
        <v>114</v>
      </c>
      <c r="B3231" s="153" t="s">
        <v>2625</v>
      </c>
      <c r="C3231" s="119" t="s">
        <v>2540</v>
      </c>
      <c r="D3231" s="116" t="s">
        <v>1848</v>
      </c>
      <c r="E3231" s="227">
        <v>150000</v>
      </c>
      <c r="F3231" s="153" t="s">
        <v>2564</v>
      </c>
      <c r="G3231" s="176"/>
      <c r="H3231" s="7">
        <v>150000</v>
      </c>
    </row>
    <row r="3232" spans="1:8" ht="15.75" x14ac:dyDescent="0.25">
      <c r="A3232" s="153">
        <v>115</v>
      </c>
      <c r="B3232" s="153" t="s">
        <v>2626</v>
      </c>
      <c r="C3232" s="119" t="s">
        <v>2541</v>
      </c>
      <c r="D3232" s="116" t="s">
        <v>2580</v>
      </c>
      <c r="E3232" s="227">
        <v>845000</v>
      </c>
      <c r="F3232" s="153" t="s">
        <v>2564</v>
      </c>
      <c r="G3232" s="176"/>
      <c r="H3232" s="7">
        <v>845000</v>
      </c>
    </row>
    <row r="3233" spans="1:8" ht="15.75" x14ac:dyDescent="0.25">
      <c r="A3233" s="153">
        <v>116</v>
      </c>
      <c r="B3233" s="153" t="s">
        <v>2627</v>
      </c>
      <c r="C3233" s="119" t="s">
        <v>2542</v>
      </c>
      <c r="D3233" s="116" t="s">
        <v>2576</v>
      </c>
      <c r="E3233" s="227">
        <v>430000</v>
      </c>
      <c r="F3233" s="153" t="s">
        <v>2564</v>
      </c>
      <c r="G3233" s="176"/>
      <c r="H3233" s="7">
        <v>430000</v>
      </c>
    </row>
    <row r="3234" spans="1:8" ht="15.75" x14ac:dyDescent="0.25">
      <c r="A3234" s="153">
        <v>117</v>
      </c>
      <c r="B3234" s="153" t="s">
        <v>2628</v>
      </c>
      <c r="C3234" s="119" t="s">
        <v>2543</v>
      </c>
      <c r="D3234" s="116" t="s">
        <v>2565</v>
      </c>
      <c r="E3234" s="227">
        <v>430000</v>
      </c>
      <c r="F3234" s="153" t="s">
        <v>2564</v>
      </c>
      <c r="G3234" s="176"/>
      <c r="H3234" s="7">
        <v>430000</v>
      </c>
    </row>
    <row r="3235" spans="1:8" ht="15.75" x14ac:dyDescent="0.25">
      <c r="A3235" s="153">
        <v>118</v>
      </c>
      <c r="B3235" s="153" t="s">
        <v>2629</v>
      </c>
      <c r="C3235" s="119" t="s">
        <v>2544</v>
      </c>
      <c r="D3235" s="116" t="s">
        <v>1848</v>
      </c>
      <c r="E3235" s="227">
        <v>150000</v>
      </c>
      <c r="F3235" s="153" t="s">
        <v>2564</v>
      </c>
      <c r="G3235" s="176"/>
      <c r="H3235" s="7">
        <v>150000</v>
      </c>
    </row>
    <row r="3236" spans="1:8" ht="15.75" x14ac:dyDescent="0.25">
      <c r="A3236" s="153">
        <v>119</v>
      </c>
      <c r="B3236" s="153" t="s">
        <v>2630</v>
      </c>
      <c r="C3236" s="119" t="s">
        <v>2545</v>
      </c>
      <c r="D3236" s="116" t="s">
        <v>2569</v>
      </c>
      <c r="E3236" s="227">
        <v>640000</v>
      </c>
      <c r="F3236" s="153" t="s">
        <v>2564</v>
      </c>
      <c r="G3236" s="176"/>
      <c r="H3236" s="7">
        <v>640000</v>
      </c>
    </row>
    <row r="3237" spans="1:8" ht="15.75" x14ac:dyDescent="0.25">
      <c r="A3237" s="153">
        <v>120</v>
      </c>
      <c r="B3237" s="153" t="s">
        <v>2631</v>
      </c>
      <c r="C3237" s="119" t="s">
        <v>2546</v>
      </c>
      <c r="D3237" s="116" t="s">
        <v>2569</v>
      </c>
      <c r="E3237" s="227">
        <v>640000</v>
      </c>
      <c r="F3237" s="153" t="s">
        <v>2564</v>
      </c>
      <c r="G3237" s="176"/>
      <c r="H3237" s="7">
        <v>640000</v>
      </c>
    </row>
    <row r="3238" spans="1:8" ht="15.75" x14ac:dyDescent="0.25">
      <c r="A3238" s="153">
        <v>121</v>
      </c>
      <c r="B3238" s="153" t="s">
        <v>2632</v>
      </c>
      <c r="C3238" s="119" t="s">
        <v>2547</v>
      </c>
      <c r="D3238" s="116" t="s">
        <v>2581</v>
      </c>
      <c r="E3238" s="227">
        <v>790000</v>
      </c>
      <c r="F3238" s="153" t="s">
        <v>2564</v>
      </c>
      <c r="G3238" s="176"/>
      <c r="H3238" s="7">
        <v>790000</v>
      </c>
    </row>
    <row r="3239" spans="1:8" ht="15.75" x14ac:dyDescent="0.25">
      <c r="A3239" s="153">
        <v>122</v>
      </c>
      <c r="B3239" s="153" t="s">
        <v>2633</v>
      </c>
      <c r="C3239" s="119" t="s">
        <v>2548</v>
      </c>
      <c r="D3239" s="116" t="s">
        <v>1848</v>
      </c>
      <c r="E3239" s="227">
        <v>150000</v>
      </c>
      <c r="F3239" s="153" t="s">
        <v>2564</v>
      </c>
      <c r="G3239" s="176"/>
      <c r="H3239" s="7">
        <v>150000</v>
      </c>
    </row>
    <row r="3240" spans="1:8" ht="15.75" x14ac:dyDescent="0.25">
      <c r="A3240" s="153">
        <v>123</v>
      </c>
      <c r="B3240" s="153" t="s">
        <v>2634</v>
      </c>
      <c r="C3240" s="119" t="s">
        <v>2549</v>
      </c>
      <c r="D3240" s="116" t="s">
        <v>2576</v>
      </c>
      <c r="E3240" s="227">
        <v>430000</v>
      </c>
      <c r="F3240" s="153" t="s">
        <v>2564</v>
      </c>
      <c r="G3240" s="176"/>
      <c r="H3240" s="7">
        <v>430000</v>
      </c>
    </row>
    <row r="3241" spans="1:8" ht="15.75" x14ac:dyDescent="0.25">
      <c r="A3241" s="153">
        <v>124</v>
      </c>
      <c r="B3241" s="153" t="s">
        <v>2635</v>
      </c>
      <c r="C3241" s="119" t="s">
        <v>2550</v>
      </c>
      <c r="D3241" s="116" t="s">
        <v>2576</v>
      </c>
      <c r="E3241" s="227">
        <v>430000</v>
      </c>
      <c r="F3241" s="153" t="s">
        <v>2564</v>
      </c>
      <c r="G3241" s="176"/>
      <c r="H3241" s="7">
        <v>430000</v>
      </c>
    </row>
    <row r="3242" spans="1:8" ht="15.75" x14ac:dyDescent="0.25">
      <c r="A3242" s="153">
        <v>125</v>
      </c>
      <c r="B3242" s="153" t="s">
        <v>2636</v>
      </c>
      <c r="C3242" s="119" t="s">
        <v>2551</v>
      </c>
      <c r="D3242" s="116" t="s">
        <v>2569</v>
      </c>
      <c r="E3242" s="227">
        <v>640000</v>
      </c>
      <c r="F3242" s="153" t="s">
        <v>2564</v>
      </c>
      <c r="G3242" s="176"/>
      <c r="H3242" s="7">
        <v>640000</v>
      </c>
    </row>
    <row r="3243" spans="1:8" ht="15.75" x14ac:dyDescent="0.25">
      <c r="A3243" s="153">
        <v>126</v>
      </c>
      <c r="B3243" s="153" t="s">
        <v>2637</v>
      </c>
      <c r="C3243" s="119" t="s">
        <v>2552</v>
      </c>
      <c r="D3243" s="116" t="s">
        <v>2576</v>
      </c>
      <c r="E3243" s="227">
        <v>430000</v>
      </c>
      <c r="F3243" s="153" t="s">
        <v>2564</v>
      </c>
      <c r="G3243" s="176"/>
      <c r="H3243" s="7">
        <v>430000</v>
      </c>
    </row>
    <row r="3244" spans="1:8" ht="15.75" x14ac:dyDescent="0.25">
      <c r="A3244" s="153">
        <v>127</v>
      </c>
      <c r="B3244" s="153" t="s">
        <v>2638</v>
      </c>
      <c r="C3244" s="119" t="s">
        <v>2553</v>
      </c>
      <c r="D3244" s="116" t="s">
        <v>2576</v>
      </c>
      <c r="E3244" s="227">
        <v>430000</v>
      </c>
      <c r="F3244" s="153" t="s">
        <v>2564</v>
      </c>
      <c r="G3244" s="176"/>
      <c r="H3244" s="7">
        <v>430000</v>
      </c>
    </row>
    <row r="3245" spans="1:8" ht="15.75" x14ac:dyDescent="0.25">
      <c r="A3245" s="153">
        <v>128</v>
      </c>
      <c r="B3245" s="153" t="s">
        <v>2639</v>
      </c>
      <c r="C3245" s="119" t="s">
        <v>2554</v>
      </c>
      <c r="D3245" s="116" t="s">
        <v>2576</v>
      </c>
      <c r="E3245" s="227">
        <v>430000</v>
      </c>
      <c r="F3245" s="153" t="s">
        <v>2564</v>
      </c>
      <c r="G3245" s="176"/>
      <c r="H3245" s="7">
        <v>430000</v>
      </c>
    </row>
    <row r="3246" spans="1:8" ht="15.75" x14ac:dyDescent="0.25">
      <c r="A3246" s="153">
        <v>129</v>
      </c>
      <c r="B3246" s="153" t="s">
        <v>2640</v>
      </c>
      <c r="C3246" s="119" t="s">
        <v>2555</v>
      </c>
      <c r="D3246" s="116" t="s">
        <v>2576</v>
      </c>
      <c r="E3246" s="227">
        <v>430000</v>
      </c>
      <c r="F3246" s="153" t="s">
        <v>2564</v>
      </c>
      <c r="G3246" s="176"/>
      <c r="H3246" s="7">
        <v>430000</v>
      </c>
    </row>
    <row r="3247" spans="1:8" ht="15.75" x14ac:dyDescent="0.25">
      <c r="A3247" s="153">
        <v>130</v>
      </c>
      <c r="B3247" s="153" t="s">
        <v>2641</v>
      </c>
      <c r="C3247" s="119" t="s">
        <v>2556</v>
      </c>
      <c r="D3247" s="116" t="s">
        <v>2569</v>
      </c>
      <c r="E3247" s="227">
        <v>640000</v>
      </c>
      <c r="F3247" s="153" t="s">
        <v>2564</v>
      </c>
      <c r="G3247" s="176"/>
      <c r="H3247" s="7">
        <v>640000</v>
      </c>
    </row>
    <row r="3248" spans="1:8" ht="15.75" x14ac:dyDescent="0.25">
      <c r="A3248" s="153">
        <v>131</v>
      </c>
      <c r="B3248" s="153" t="s">
        <v>2642</v>
      </c>
      <c r="C3248" s="119" t="s">
        <v>2557</v>
      </c>
      <c r="D3248" s="116" t="s">
        <v>2569</v>
      </c>
      <c r="E3248" s="227">
        <v>640000</v>
      </c>
      <c r="F3248" s="153" t="s">
        <v>2564</v>
      </c>
      <c r="G3248" s="176"/>
      <c r="H3248" s="7">
        <v>640000</v>
      </c>
    </row>
    <row r="3249" spans="1:8" ht="15.75" x14ac:dyDescent="0.25">
      <c r="A3249" s="153">
        <v>132</v>
      </c>
      <c r="B3249" s="153" t="s">
        <v>2643</v>
      </c>
      <c r="C3249" s="119" t="s">
        <v>2558</v>
      </c>
      <c r="D3249" s="116" t="s">
        <v>2569</v>
      </c>
      <c r="E3249" s="227">
        <v>640000</v>
      </c>
      <c r="F3249" s="153" t="s">
        <v>2564</v>
      </c>
      <c r="G3249" s="176"/>
      <c r="H3249" s="7">
        <v>640000</v>
      </c>
    </row>
    <row r="3250" spans="1:8" ht="15.75" x14ac:dyDescent="0.25">
      <c r="A3250" s="153">
        <v>133</v>
      </c>
      <c r="B3250" s="153" t="s">
        <v>2644</v>
      </c>
      <c r="C3250" s="119" t="s">
        <v>2559</v>
      </c>
      <c r="D3250" s="116" t="s">
        <v>1848</v>
      </c>
      <c r="E3250" s="227">
        <v>150000</v>
      </c>
      <c r="F3250" s="153" t="s">
        <v>2564</v>
      </c>
      <c r="G3250" s="176"/>
      <c r="H3250" s="7">
        <v>150000</v>
      </c>
    </row>
    <row r="3251" spans="1:8" ht="15.75" x14ac:dyDescent="0.25">
      <c r="A3251" s="153">
        <v>134</v>
      </c>
      <c r="B3251" s="153" t="s">
        <v>2645</v>
      </c>
      <c r="C3251" s="119" t="s">
        <v>2548</v>
      </c>
      <c r="D3251" s="116" t="s">
        <v>2576</v>
      </c>
      <c r="E3251" s="227">
        <v>430000</v>
      </c>
      <c r="F3251" s="153" t="s">
        <v>2564</v>
      </c>
      <c r="G3251" s="176"/>
      <c r="H3251" s="7">
        <v>430000</v>
      </c>
    </row>
    <row r="3252" spans="1:8" ht="15.75" x14ac:dyDescent="0.25">
      <c r="A3252" s="153">
        <v>135</v>
      </c>
      <c r="B3252" s="153" t="s">
        <v>2646</v>
      </c>
      <c r="C3252" s="119" t="s">
        <v>2560</v>
      </c>
      <c r="D3252" s="116" t="s">
        <v>1848</v>
      </c>
      <c r="E3252" s="227">
        <v>150000</v>
      </c>
      <c r="F3252" s="153" t="s">
        <v>2564</v>
      </c>
      <c r="G3252" s="176"/>
      <c r="H3252" s="7">
        <v>150000</v>
      </c>
    </row>
    <row r="3253" spans="1:8" ht="15.75" x14ac:dyDescent="0.25">
      <c r="A3253" s="153">
        <v>136</v>
      </c>
      <c r="B3253" s="153" t="s">
        <v>2647</v>
      </c>
      <c r="C3253" s="119" t="s">
        <v>2561</v>
      </c>
      <c r="D3253" s="116" t="s">
        <v>1848</v>
      </c>
      <c r="E3253" s="227">
        <v>150000</v>
      </c>
      <c r="F3253" s="153" t="s">
        <v>2564</v>
      </c>
      <c r="G3253" s="176"/>
      <c r="H3253" s="7">
        <v>150000</v>
      </c>
    </row>
    <row r="3254" spans="1:8" ht="15.75" x14ac:dyDescent="0.25">
      <c r="A3254" s="153">
        <v>137</v>
      </c>
      <c r="B3254" s="153" t="s">
        <v>2648</v>
      </c>
      <c r="C3254" s="119" t="s">
        <v>2562</v>
      </c>
      <c r="D3254" s="116" t="s">
        <v>2576</v>
      </c>
      <c r="E3254" s="227">
        <v>430000</v>
      </c>
      <c r="F3254" s="153" t="s">
        <v>2564</v>
      </c>
      <c r="G3254" s="176"/>
      <c r="H3254" s="7">
        <v>430000</v>
      </c>
    </row>
    <row r="3255" spans="1:8" x14ac:dyDescent="0.25">
      <c r="A3255" s="153">
        <v>138</v>
      </c>
      <c r="B3255" s="153" t="s">
        <v>2649</v>
      </c>
      <c r="C3255" s="119" t="s">
        <v>2563</v>
      </c>
      <c r="D3255" s="116" t="s">
        <v>1848</v>
      </c>
      <c r="E3255" s="227">
        <v>150000</v>
      </c>
      <c r="F3255" s="153" t="s">
        <v>2564</v>
      </c>
      <c r="G3255" s="122">
        <v>150000</v>
      </c>
    </row>
    <row r="3256" spans="1:8" x14ac:dyDescent="0.25">
      <c r="A3256" s="153">
        <v>410</v>
      </c>
      <c r="B3256" s="153" t="s">
        <v>2669</v>
      </c>
      <c r="C3256" s="119" t="s">
        <v>2653</v>
      </c>
      <c r="D3256" s="116" t="s">
        <v>1848</v>
      </c>
      <c r="E3256" s="227">
        <v>150000</v>
      </c>
      <c r="F3256" s="164" t="s">
        <v>2564</v>
      </c>
      <c r="G3256" s="122">
        <v>150000</v>
      </c>
    </row>
    <row r="3257" spans="1:8" x14ac:dyDescent="0.25">
      <c r="A3257" s="153">
        <v>411</v>
      </c>
      <c r="B3257" s="153" t="s">
        <v>2670</v>
      </c>
      <c r="C3257" s="119" t="s">
        <v>2654</v>
      </c>
      <c r="D3257" s="116" t="s">
        <v>1848</v>
      </c>
      <c r="E3257" s="227">
        <v>150000</v>
      </c>
      <c r="F3257" s="164" t="s">
        <v>2564</v>
      </c>
      <c r="G3257" s="122">
        <v>150000</v>
      </c>
    </row>
    <row r="3258" spans="1:8" x14ac:dyDescent="0.25">
      <c r="A3258" s="153">
        <v>412</v>
      </c>
      <c r="B3258" s="153" t="s">
        <v>2671</v>
      </c>
      <c r="C3258" s="119" t="s">
        <v>2655</v>
      </c>
      <c r="D3258" s="116" t="s">
        <v>1848</v>
      </c>
      <c r="E3258" s="227">
        <v>150000</v>
      </c>
      <c r="F3258" s="164" t="s">
        <v>2564</v>
      </c>
      <c r="G3258" s="122">
        <v>150000</v>
      </c>
    </row>
    <row r="3259" spans="1:8" x14ac:dyDescent="0.25">
      <c r="A3259" s="153">
        <v>413</v>
      </c>
      <c r="B3259" s="153" t="s">
        <v>2672</v>
      </c>
      <c r="C3259" s="119" t="s">
        <v>2656</v>
      </c>
      <c r="D3259" s="116" t="s">
        <v>1848</v>
      </c>
      <c r="E3259" s="227">
        <v>150000</v>
      </c>
      <c r="F3259" s="164" t="s">
        <v>2564</v>
      </c>
      <c r="G3259" s="122">
        <v>150000</v>
      </c>
    </row>
    <row r="3260" spans="1:8" ht="25.5" x14ac:dyDescent="0.25">
      <c r="A3260" s="153">
        <v>414</v>
      </c>
      <c r="B3260" s="153" t="s">
        <v>2673</v>
      </c>
      <c r="C3260" s="119" t="s">
        <v>2657</v>
      </c>
      <c r="D3260" s="116" t="s">
        <v>1848</v>
      </c>
      <c r="E3260" s="227">
        <v>600000</v>
      </c>
      <c r="F3260" s="164" t="s">
        <v>2703</v>
      </c>
      <c r="G3260" s="122">
        <v>600000</v>
      </c>
    </row>
    <row r="3261" spans="1:8" x14ac:dyDescent="0.25">
      <c r="A3261" s="153">
        <v>415</v>
      </c>
      <c r="B3261" s="153" t="s">
        <v>2674</v>
      </c>
      <c r="C3261" s="119" t="s">
        <v>2658</v>
      </c>
      <c r="D3261" s="116" t="s">
        <v>1848</v>
      </c>
      <c r="E3261" s="227">
        <v>150000</v>
      </c>
      <c r="F3261" s="164" t="s">
        <v>2564</v>
      </c>
      <c r="G3261" s="122">
        <v>150000</v>
      </c>
    </row>
    <row r="3262" spans="1:8" x14ac:dyDescent="0.25">
      <c r="A3262" s="153">
        <v>416</v>
      </c>
      <c r="B3262" s="153" t="s">
        <v>2675</v>
      </c>
      <c r="C3262" s="119" t="s">
        <v>2659</v>
      </c>
      <c r="D3262" s="116" t="s">
        <v>2695</v>
      </c>
      <c r="E3262" s="227">
        <v>450000</v>
      </c>
      <c r="F3262" s="164" t="s">
        <v>2564</v>
      </c>
      <c r="G3262" s="122">
        <v>450000</v>
      </c>
    </row>
    <row r="3263" spans="1:8" x14ac:dyDescent="0.25">
      <c r="A3263" s="153">
        <v>417</v>
      </c>
      <c r="B3263" s="153" t="s">
        <v>2676</v>
      </c>
      <c r="C3263" s="119" t="s">
        <v>2660</v>
      </c>
      <c r="D3263" s="116" t="s">
        <v>2696</v>
      </c>
      <c r="E3263" s="227">
        <v>450000</v>
      </c>
      <c r="F3263" s="164" t="s">
        <v>2564</v>
      </c>
      <c r="G3263" s="122">
        <v>450000</v>
      </c>
    </row>
    <row r="3264" spans="1:8" x14ac:dyDescent="0.25">
      <c r="A3264" s="153">
        <v>418</v>
      </c>
      <c r="B3264" s="153" t="s">
        <v>2677</v>
      </c>
      <c r="C3264" s="119" t="s">
        <v>2661</v>
      </c>
      <c r="D3264" s="116" t="s">
        <v>1848</v>
      </c>
      <c r="E3264" s="227">
        <v>150000</v>
      </c>
      <c r="F3264" s="164" t="s">
        <v>2564</v>
      </c>
      <c r="G3264" s="122">
        <v>150000</v>
      </c>
    </row>
    <row r="3265" spans="1:8" x14ac:dyDescent="0.25">
      <c r="A3265" s="153">
        <v>419</v>
      </c>
      <c r="B3265" s="153" t="s">
        <v>2678</v>
      </c>
      <c r="C3265" s="119" t="s">
        <v>2662</v>
      </c>
      <c r="D3265" s="116" t="s">
        <v>2684</v>
      </c>
      <c r="E3265" s="227">
        <v>300000</v>
      </c>
      <c r="F3265" s="164" t="s">
        <v>2564</v>
      </c>
      <c r="G3265" s="122">
        <v>300000</v>
      </c>
    </row>
    <row r="3266" spans="1:8" x14ac:dyDescent="0.25">
      <c r="A3266" s="153">
        <v>420</v>
      </c>
      <c r="B3266" s="153" t="s">
        <v>2679</v>
      </c>
      <c r="C3266" s="119" t="s">
        <v>2663</v>
      </c>
      <c r="D3266" s="116" t="s">
        <v>1848</v>
      </c>
      <c r="E3266" s="227">
        <v>150000</v>
      </c>
      <c r="F3266" s="164" t="s">
        <v>2564</v>
      </c>
      <c r="G3266" s="122">
        <v>150000</v>
      </c>
    </row>
    <row r="3267" spans="1:8" x14ac:dyDescent="0.25">
      <c r="A3267" s="153">
        <v>421</v>
      </c>
      <c r="B3267" s="153" t="s">
        <v>2680</v>
      </c>
      <c r="C3267" s="119" t="s">
        <v>2664</v>
      </c>
      <c r="D3267" s="116" t="s">
        <v>2565</v>
      </c>
      <c r="E3267" s="227">
        <v>430000</v>
      </c>
      <c r="F3267" s="164" t="s">
        <v>2564</v>
      </c>
      <c r="G3267" s="122">
        <v>430000</v>
      </c>
    </row>
    <row r="3268" spans="1:8" x14ac:dyDescent="0.25">
      <c r="A3268" s="153">
        <v>422</v>
      </c>
      <c r="B3268" s="153" t="s">
        <v>2681</v>
      </c>
      <c r="C3268" s="119" t="s">
        <v>2665</v>
      </c>
      <c r="D3268" s="116" t="s">
        <v>1848</v>
      </c>
      <c r="E3268" s="227">
        <v>150000</v>
      </c>
      <c r="F3268" s="164" t="s">
        <v>2564</v>
      </c>
      <c r="G3268" s="122">
        <v>150000</v>
      </c>
    </row>
    <row r="3269" spans="1:8" x14ac:dyDescent="0.25">
      <c r="A3269" s="153">
        <v>423</v>
      </c>
      <c r="B3269" s="153" t="s">
        <v>2682</v>
      </c>
      <c r="C3269" s="119" t="s">
        <v>2666</v>
      </c>
      <c r="D3269" s="116" t="s">
        <v>2667</v>
      </c>
      <c r="E3269" s="227">
        <v>400000</v>
      </c>
      <c r="F3269" s="164" t="s">
        <v>2564</v>
      </c>
      <c r="G3269" s="122">
        <v>400000</v>
      </c>
    </row>
    <row r="3270" spans="1:8" x14ac:dyDescent="0.25">
      <c r="A3270" s="153">
        <v>424</v>
      </c>
      <c r="B3270" s="153" t="s">
        <v>2683</v>
      </c>
      <c r="C3270" s="119" t="s">
        <v>2668</v>
      </c>
      <c r="D3270" s="116" t="s">
        <v>2667</v>
      </c>
      <c r="E3270" s="227">
        <v>400000</v>
      </c>
      <c r="F3270" s="164" t="s">
        <v>2564</v>
      </c>
      <c r="G3270" s="122">
        <v>400000</v>
      </c>
    </row>
    <row r="3271" spans="1:8" ht="15.75" x14ac:dyDescent="0.25">
      <c r="A3271" s="326" t="s">
        <v>330</v>
      </c>
      <c r="B3271" s="327"/>
      <c r="C3271" s="327"/>
      <c r="D3271" s="328"/>
      <c r="E3271" s="225">
        <f>SUM(E3118:E3270)</f>
        <v>55600000</v>
      </c>
      <c r="F3271" s="8"/>
      <c r="G3271" s="54">
        <f>SUM(G3118:G3270)</f>
        <v>30145000</v>
      </c>
      <c r="H3271" s="123">
        <f>SUM(H3118:H3270)</f>
        <v>25455000</v>
      </c>
    </row>
    <row r="3272" spans="1:8" ht="15.75" x14ac:dyDescent="0.25">
      <c r="A3272" s="329" t="s">
        <v>2704</v>
      </c>
      <c r="B3272" s="330"/>
      <c r="C3272" s="330"/>
      <c r="D3272" s="330"/>
      <c r="E3272" s="351"/>
      <c r="F3272" s="331"/>
    </row>
    <row r="3273" spans="1:8" ht="15.75" x14ac:dyDescent="0.25">
      <c r="A3273" s="9"/>
      <c r="B3273" s="9"/>
      <c r="C3273" s="9"/>
      <c r="D3273" s="9"/>
      <c r="E3273" s="228"/>
      <c r="F3273" s="9"/>
    </row>
    <row r="3274" spans="1:8" ht="15.75" x14ac:dyDescent="0.25">
      <c r="A3274" s="321" t="s">
        <v>2705</v>
      </c>
      <c r="B3274" s="321"/>
      <c r="C3274" s="321"/>
      <c r="D3274" s="321"/>
      <c r="E3274" s="364"/>
      <c r="F3274" s="321"/>
    </row>
    <row r="3275" spans="1:8" ht="15.75" x14ac:dyDescent="0.25">
      <c r="A3275" s="322" t="s">
        <v>9</v>
      </c>
      <c r="B3275" s="322"/>
      <c r="C3275" s="322"/>
      <c r="D3275" s="322" t="s">
        <v>10</v>
      </c>
      <c r="E3275" s="365"/>
      <c r="F3275" s="322"/>
    </row>
    <row r="3276" spans="1:8" ht="15.75" x14ac:dyDescent="0.25">
      <c r="A3276" s="1"/>
      <c r="B3276" s="1"/>
      <c r="C3276" s="1"/>
      <c r="D3276" s="1"/>
      <c r="E3276" s="209"/>
      <c r="F3276" s="10"/>
    </row>
    <row r="3277" spans="1:8" ht="15.75" x14ac:dyDescent="0.25">
      <c r="A3277" s="1"/>
      <c r="B3277" s="1"/>
      <c r="C3277" s="1"/>
      <c r="D3277" s="1"/>
      <c r="E3277" s="209"/>
      <c r="F3277" s="10"/>
    </row>
    <row r="3278" spans="1:8" ht="15.75" x14ac:dyDescent="0.25">
      <c r="A3278" s="1"/>
      <c r="B3278" s="1"/>
      <c r="C3278" s="1"/>
      <c r="D3278" s="1"/>
      <c r="E3278" s="209"/>
      <c r="F3278" s="10"/>
    </row>
    <row r="3279" spans="1:8" ht="15.75" x14ac:dyDescent="0.25">
      <c r="A3279" s="1"/>
      <c r="B3279" s="1"/>
      <c r="C3279" s="1"/>
      <c r="D3279" s="1"/>
      <c r="E3279" s="209"/>
      <c r="F3279" s="10"/>
    </row>
    <row r="3280" spans="1:8" ht="15.75" x14ac:dyDescent="0.25">
      <c r="A3280" s="322" t="s">
        <v>11</v>
      </c>
      <c r="B3280" s="322"/>
      <c r="C3280" s="322"/>
      <c r="D3280" s="322" t="s">
        <v>12</v>
      </c>
      <c r="E3280" s="365"/>
      <c r="F3280" s="322"/>
    </row>
    <row r="3281" spans="1:6" ht="15.75" x14ac:dyDescent="0.25">
      <c r="A3281" s="106"/>
      <c r="B3281" s="106"/>
      <c r="C3281" s="106"/>
      <c r="D3281" s="106"/>
      <c r="E3281" s="229"/>
      <c r="F3281" s="106"/>
    </row>
    <row r="3282" spans="1:6" ht="15.75" x14ac:dyDescent="0.25">
      <c r="A3282" s="106"/>
      <c r="B3282" s="106"/>
      <c r="C3282" s="106"/>
      <c r="D3282" s="106"/>
      <c r="E3282" s="229"/>
      <c r="F3282" s="106"/>
    </row>
    <row r="3283" spans="1:6" x14ac:dyDescent="0.25">
      <c r="B3283" s="320" t="s">
        <v>183</v>
      </c>
      <c r="C3283" s="320"/>
    </row>
    <row r="3284" spans="1:6" x14ac:dyDescent="0.25">
      <c r="B3284" s="105" t="s">
        <v>2301</v>
      </c>
      <c r="C3284" s="105"/>
    </row>
    <row r="3285" spans="1:6" x14ac:dyDescent="0.25">
      <c r="B3285" s="105" t="s">
        <v>2686</v>
      </c>
      <c r="C3285" s="105"/>
    </row>
    <row r="3286" spans="1:6" x14ac:dyDescent="0.25">
      <c r="B3286" s="105" t="s">
        <v>2687</v>
      </c>
      <c r="C3286" s="105"/>
      <c r="D3286" s="105"/>
    </row>
    <row r="3287" spans="1:6" x14ac:dyDescent="0.25">
      <c r="B3287" s="320" t="s">
        <v>2902</v>
      </c>
      <c r="C3287" s="320"/>
    </row>
    <row r="3288" spans="1:6" x14ac:dyDescent="0.25">
      <c r="B3288" s="105" t="s">
        <v>2689</v>
      </c>
      <c r="C3288" s="105"/>
    </row>
    <row r="3289" spans="1:6" x14ac:dyDescent="0.25">
      <c r="B3289" s="105" t="s">
        <v>2903</v>
      </c>
      <c r="C3289" s="105"/>
    </row>
    <row r="3290" spans="1:6" x14ac:dyDescent="0.25">
      <c r="B3290" s="105" t="s">
        <v>2904</v>
      </c>
      <c r="C3290" s="105"/>
    </row>
    <row r="3291" spans="1:6" x14ac:dyDescent="0.25">
      <c r="B3291" s="105" t="s">
        <v>2138</v>
      </c>
    </row>
    <row r="3292" spans="1:6" x14ac:dyDescent="0.25">
      <c r="B3292" s="105" t="s">
        <v>2692</v>
      </c>
      <c r="C3292" s="105"/>
    </row>
    <row r="3293" spans="1:6" x14ac:dyDescent="0.25">
      <c r="B3293" s="105"/>
      <c r="C3293" s="105"/>
    </row>
  </sheetData>
  <autoFilter ref="A6:T174">
    <filterColumn colId="3">
      <filters>
        <filter val="Lệ phí thi kiểm tra năng lực tiếng anh"/>
      </filters>
    </filterColumn>
  </autoFilter>
  <mergeCells count="195">
    <mergeCell ref="B180:C180"/>
    <mergeCell ref="D182:F182"/>
    <mergeCell ref="A185:C185"/>
    <mergeCell ref="D185:F185"/>
    <mergeCell ref="A1:F1"/>
    <mergeCell ref="A2:F2"/>
    <mergeCell ref="A4:F4"/>
    <mergeCell ref="A170:D170"/>
    <mergeCell ref="A171:F171"/>
    <mergeCell ref="A172:F172"/>
    <mergeCell ref="A173:C173"/>
    <mergeCell ref="D173:F173"/>
    <mergeCell ref="A178:C178"/>
    <mergeCell ref="D178:F178"/>
    <mergeCell ref="B701:C701"/>
    <mergeCell ref="D703:F703"/>
    <mergeCell ref="A706:C706"/>
    <mergeCell ref="D706:F706"/>
    <mergeCell ref="A476:F476"/>
    <mergeCell ref="A477:F477"/>
    <mergeCell ref="A479:F479"/>
    <mergeCell ref="A691:D691"/>
    <mergeCell ref="A692:F692"/>
    <mergeCell ref="A693:F693"/>
    <mergeCell ref="A694:C694"/>
    <mergeCell ref="D694:F694"/>
    <mergeCell ref="A699:C699"/>
    <mergeCell ref="D699:F699"/>
    <mergeCell ref="B917:C917"/>
    <mergeCell ref="D918:F918"/>
    <mergeCell ref="A920:C920"/>
    <mergeCell ref="D920:F920"/>
    <mergeCell ref="A922:C922"/>
    <mergeCell ref="A739:F739"/>
    <mergeCell ref="A740:F740"/>
    <mergeCell ref="A742:F742"/>
    <mergeCell ref="A907:D907"/>
    <mergeCell ref="A908:F908"/>
    <mergeCell ref="A909:F909"/>
    <mergeCell ref="A910:C910"/>
    <mergeCell ref="D910:F910"/>
    <mergeCell ref="A915:C915"/>
    <mergeCell ref="D915:F915"/>
    <mergeCell ref="B1346:C1346"/>
    <mergeCell ref="D1347:F1347"/>
    <mergeCell ref="D1348:F1348"/>
    <mergeCell ref="D1349:F1349"/>
    <mergeCell ref="A1350:C1350"/>
    <mergeCell ref="D1350:F1350"/>
    <mergeCell ref="A957:F957"/>
    <mergeCell ref="A958:F958"/>
    <mergeCell ref="A960:F960"/>
    <mergeCell ref="A1337:D1337"/>
    <mergeCell ref="A1338:F1338"/>
    <mergeCell ref="A1339:F1339"/>
    <mergeCell ref="A1340:C1340"/>
    <mergeCell ref="D1340:F1340"/>
    <mergeCell ref="A1345:C1345"/>
    <mergeCell ref="D1345:F1345"/>
    <mergeCell ref="B1711:C1711"/>
    <mergeCell ref="D1712:F1712"/>
    <mergeCell ref="D1713:F1713"/>
    <mergeCell ref="D1714:F1714"/>
    <mergeCell ref="A1715:C1715"/>
    <mergeCell ref="D1715:F1715"/>
    <mergeCell ref="A1501:F1501"/>
    <mergeCell ref="A1502:F1502"/>
    <mergeCell ref="A1504:F1504"/>
    <mergeCell ref="A1702:D1702"/>
    <mergeCell ref="A1703:F1703"/>
    <mergeCell ref="A1704:F1704"/>
    <mergeCell ref="A1705:C1705"/>
    <mergeCell ref="D1705:F1705"/>
    <mergeCell ref="A1710:C1710"/>
    <mergeCell ref="D1710:F1710"/>
    <mergeCell ref="B2021:C2021"/>
    <mergeCell ref="D2022:F2022"/>
    <mergeCell ref="D2023:F2023"/>
    <mergeCell ref="D2024:F2024"/>
    <mergeCell ref="A2025:C2025"/>
    <mergeCell ref="D2025:F2025"/>
    <mergeCell ref="A2013:F2013"/>
    <mergeCell ref="A2014:C2014"/>
    <mergeCell ref="D2014:F2014"/>
    <mergeCell ref="A2020:C2020"/>
    <mergeCell ref="D2020:F2020"/>
    <mergeCell ref="A1767:F1767"/>
    <mergeCell ref="A1768:F1768"/>
    <mergeCell ref="A1769:F1769"/>
    <mergeCell ref="A2011:D2011"/>
    <mergeCell ref="A2012:F2012"/>
    <mergeCell ref="A2544:C2544"/>
    <mergeCell ref="D2543:F2543"/>
    <mergeCell ref="D2544:F2544"/>
    <mergeCell ref="B2855:C2855"/>
    <mergeCell ref="A2597:F2597"/>
    <mergeCell ref="A2598:F2598"/>
    <mergeCell ref="A2600:F2600"/>
    <mergeCell ref="A2700:D2700"/>
    <mergeCell ref="A2701:F2701"/>
    <mergeCell ref="B2712:C2712"/>
    <mergeCell ref="B2716:C2716"/>
    <mergeCell ref="A2703:F2703"/>
    <mergeCell ref="A2704:C2704"/>
    <mergeCell ref="D2704:F2704"/>
    <mergeCell ref="A2709:C2709"/>
    <mergeCell ref="D2709:F2709"/>
    <mergeCell ref="A2445:F2445"/>
    <mergeCell ref="A2446:F2446"/>
    <mergeCell ref="A2447:F2447"/>
    <mergeCell ref="B2858:C2858"/>
    <mergeCell ref="A2846:F2846"/>
    <mergeCell ref="A2847:C2847"/>
    <mergeCell ref="D2847:F2847"/>
    <mergeCell ref="A2852:C2852"/>
    <mergeCell ref="D2852:F2852"/>
    <mergeCell ref="A2754:F2754"/>
    <mergeCell ref="A2755:F2755"/>
    <mergeCell ref="A2757:F2757"/>
    <mergeCell ref="A2843:D2843"/>
    <mergeCell ref="A2844:F2844"/>
    <mergeCell ref="A2996:F2996"/>
    <mergeCell ref="A2997:F2997"/>
    <mergeCell ref="A2999:F2999"/>
    <mergeCell ref="A3101:C3101"/>
    <mergeCell ref="D3101:F3101"/>
    <mergeCell ref="A3092:D3092"/>
    <mergeCell ref="A3093:F3093"/>
    <mergeCell ref="A3095:F3095"/>
    <mergeCell ref="A3096:C3096"/>
    <mergeCell ref="D3096:F3096"/>
    <mergeCell ref="B3104:C3104"/>
    <mergeCell ref="B3107:C3107"/>
    <mergeCell ref="B3287:C3287"/>
    <mergeCell ref="A3112:F3112"/>
    <mergeCell ref="A3113:F3113"/>
    <mergeCell ref="A3115:F3115"/>
    <mergeCell ref="A3271:D3271"/>
    <mergeCell ref="A3272:F3272"/>
    <mergeCell ref="A3274:F3274"/>
    <mergeCell ref="A3275:C3275"/>
    <mergeCell ref="D3275:F3275"/>
    <mergeCell ref="A3280:C3280"/>
    <mergeCell ref="D3280:F3280"/>
    <mergeCell ref="B3283:C3283"/>
    <mergeCell ref="A2866:F2866"/>
    <mergeCell ref="A2867:F2867"/>
    <mergeCell ref="A2869:F2869"/>
    <mergeCell ref="A2969:D2969"/>
    <mergeCell ref="A2970:F2970"/>
    <mergeCell ref="B2981:C2981"/>
    <mergeCell ref="B2984:C2984"/>
    <mergeCell ref="A2972:F2972"/>
    <mergeCell ref="A2973:C2973"/>
    <mergeCell ref="D2973:F2973"/>
    <mergeCell ref="A2978:C2978"/>
    <mergeCell ref="D2978:F2978"/>
    <mergeCell ref="A2533:D2533"/>
    <mergeCell ref="A2534:F2534"/>
    <mergeCell ref="B2541:C2541"/>
    <mergeCell ref="A2535:F2535"/>
    <mergeCell ref="A2536:C2536"/>
    <mergeCell ref="D2536:F2536"/>
    <mergeCell ref="A2540:C2540"/>
    <mergeCell ref="D2540:F2540"/>
    <mergeCell ref="A2036:F2036"/>
    <mergeCell ref="A2037:F2037"/>
    <mergeCell ref="A2038:F2038"/>
    <mergeCell ref="A2332:D2332"/>
    <mergeCell ref="A2333:F2333"/>
    <mergeCell ref="A2334:F2334"/>
    <mergeCell ref="A2335:C2335"/>
    <mergeCell ref="D2335:F2335"/>
    <mergeCell ref="A2341:C2341"/>
    <mergeCell ref="D2341:F2341"/>
    <mergeCell ref="B2342:C2342"/>
    <mergeCell ref="D2345:F2345"/>
    <mergeCell ref="A2346:C2346"/>
    <mergeCell ref="D2346:F2346"/>
    <mergeCell ref="D2344:F2344"/>
    <mergeCell ref="D2343:F2343"/>
    <mergeCell ref="B420:C420"/>
    <mergeCell ref="D422:F422"/>
    <mergeCell ref="A425:C425"/>
    <mergeCell ref="D425:F425"/>
    <mergeCell ref="A240:F240"/>
    <mergeCell ref="A241:F241"/>
    <mergeCell ref="A243:F243"/>
    <mergeCell ref="A410:D410"/>
    <mergeCell ref="A411:F411"/>
    <mergeCell ref="A412:F412"/>
    <mergeCell ref="A413:C413"/>
    <mergeCell ref="D413:F413"/>
    <mergeCell ref="A418:C418"/>
    <mergeCell ref="D418:F418"/>
  </mergeCells>
  <pageMargins left="0.19685039370078741" right="0" top="0.19685039370078741" bottom="0.19685039370078741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thắm</vt:lpstr>
      <vt:lpstr>tâm</vt:lpstr>
      <vt:lpstr>ng ngu2</vt:lpstr>
      <vt:lpstr>Bảng nộp tiền mới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Tam</cp:lastModifiedBy>
  <cp:lastPrinted>2018-12-17T07:30:23Z</cp:lastPrinted>
  <dcterms:created xsi:type="dcterms:W3CDTF">2017-11-11T06:18:27Z</dcterms:created>
  <dcterms:modified xsi:type="dcterms:W3CDTF">2018-12-19T01:20:58Z</dcterms:modified>
</cp:coreProperties>
</file>